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资产负债表" sheetId="1" r:id="rId1"/>
    <sheet name="利润表及利润分配表" sheetId="2" r:id="rId2"/>
    <sheet name="所有者权益（或股东权益）增减变动表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35" i="3" l="1"/>
  <c r="D33" i="3"/>
  <c r="J31" i="3"/>
  <c r="J26" i="3"/>
  <c r="D26" i="3"/>
  <c r="J19" i="3"/>
  <c r="D13" i="3"/>
  <c r="J6" i="3"/>
  <c r="L31" i="2"/>
  <c r="I31" i="2"/>
  <c r="D27" i="2"/>
  <c r="L25" i="2"/>
  <c r="I25" i="2"/>
  <c r="L21" i="2"/>
  <c r="I21" i="2"/>
  <c r="L17" i="2"/>
  <c r="I17" i="2"/>
  <c r="L13" i="2"/>
  <c r="I13" i="2"/>
  <c r="D12" i="2"/>
  <c r="L11" i="2"/>
  <c r="I11" i="2"/>
  <c r="I6" i="2"/>
  <c r="D6" i="2"/>
  <c r="L53" i="1"/>
  <c r="I53" i="1"/>
  <c r="D53" i="1"/>
  <c r="D52" i="1"/>
  <c r="L48" i="1"/>
  <c r="I48" i="1"/>
  <c r="D44" i="1"/>
  <c r="L34" i="1"/>
  <c r="I34" i="1"/>
  <c r="D34" i="1"/>
  <c r="L31" i="1"/>
  <c r="I31" i="1"/>
  <c r="L30" i="1"/>
  <c r="I30" i="1"/>
  <c r="D28" i="1"/>
  <c r="L22" i="1"/>
  <c r="I22" i="1"/>
</calcChain>
</file>

<file path=xl/sharedStrings.xml><?xml version="1.0" encoding="utf-8"?>
<sst xmlns="http://schemas.openxmlformats.org/spreadsheetml/2006/main" count="267" uniqueCount="214">
  <si>
    <t>资产负债表</t>
  </si>
  <si>
    <t>纳税人识别号：</t>
  </si>
  <si>
    <t>担保T01表</t>
  </si>
  <si>
    <t>纳税人名称：</t>
  </si>
  <si>
    <t>资产负债表日：</t>
  </si>
  <si>
    <t>税款所属期：</t>
  </si>
  <si>
    <t>至</t>
  </si>
  <si>
    <t>金额单位：元</t>
  </si>
  <si>
    <t>项目</t>
  </si>
  <si>
    <t>行次</t>
  </si>
  <si>
    <t>年初数</t>
  </si>
  <si>
    <t>年末数</t>
  </si>
  <si>
    <t xml:space="preserve">    流动资产：</t>
  </si>
  <si>
    <t xml:space="preserve">    流动负债：</t>
  </si>
  <si>
    <t xml:space="preserve">        货币资金</t>
  </si>
  <si>
    <t xml:space="preserve">        短期借款</t>
  </si>
  <si>
    <t xml:space="preserve">        短期投资</t>
  </si>
  <si>
    <t xml:space="preserve">        应付分担保账款</t>
  </si>
  <si>
    <t xml:space="preserve">          减：短期投资跌价准备</t>
  </si>
  <si>
    <t xml:space="preserve">        应付手续费</t>
  </si>
  <si>
    <t xml:space="preserve">        应收票据</t>
  </si>
  <si>
    <t xml:space="preserve">        预收担保费</t>
  </si>
  <si>
    <t xml:space="preserve">        应收股利</t>
  </si>
  <si>
    <t xml:space="preserve">        存入分担保保证金</t>
  </si>
  <si>
    <t xml:space="preserve">        应收利息</t>
  </si>
  <si>
    <t xml:space="preserve">        应付工资及福利费</t>
  </si>
  <si>
    <t xml:space="preserve">        应收担保费</t>
  </si>
  <si>
    <t xml:space="preserve">        应付股利</t>
  </si>
  <si>
    <t xml:space="preserve">          减：坏账准备</t>
  </si>
  <si>
    <t xml:space="preserve">        应交税金及附加</t>
  </si>
  <si>
    <t xml:space="preserve">        应收分担保账款</t>
  </si>
  <si>
    <t xml:space="preserve">        其他应付款</t>
  </si>
  <si>
    <t xml:space="preserve">        其它应收款</t>
  </si>
  <si>
    <t xml:space="preserve">        预提费用</t>
  </si>
  <si>
    <t xml:space="preserve">        应收代偿款</t>
  </si>
  <si>
    <t xml:space="preserve">        担保赔偿准备金</t>
  </si>
  <si>
    <t xml:space="preserve">        应收担保损失补贴款</t>
  </si>
  <si>
    <t xml:space="preserve">        短期担保责任准备金</t>
  </si>
  <si>
    <t xml:space="preserve">        待摊费用</t>
  </si>
  <si>
    <t xml:space="preserve">        预计负债</t>
  </si>
  <si>
    <t xml:space="preserve">        存出保证金</t>
  </si>
  <si>
    <t xml:space="preserve">        一年到期长期负债</t>
  </si>
  <si>
    <t xml:space="preserve">        其他流动负债</t>
  </si>
  <si>
    <t>流动负债合计</t>
  </si>
  <si>
    <t xml:space="preserve">    长期负债：</t>
  </si>
  <si>
    <t xml:space="preserve">        委托贷款</t>
  </si>
  <si>
    <t xml:space="preserve">        长期借款</t>
  </si>
  <si>
    <t xml:space="preserve">          减：委托贷款减值准备</t>
  </si>
  <si>
    <t xml:space="preserve">        应付债券</t>
  </si>
  <si>
    <t xml:space="preserve">        一年到期的长期债权投资</t>
  </si>
  <si>
    <t xml:space="preserve">        长期应付款</t>
  </si>
  <si>
    <t xml:space="preserve">        其他流动资产</t>
  </si>
  <si>
    <t xml:space="preserve">        专项应付款</t>
  </si>
  <si>
    <t>流动资产合计</t>
  </si>
  <si>
    <t xml:space="preserve">        长期担保责任准备金</t>
  </si>
  <si>
    <t xml:space="preserve">    长期投资：</t>
  </si>
  <si>
    <t xml:space="preserve">        其他长期负债</t>
  </si>
  <si>
    <t xml:space="preserve">        长期股权投资</t>
  </si>
  <si>
    <t>长期负债合计</t>
  </si>
  <si>
    <t xml:space="preserve">        长期债权投资</t>
  </si>
  <si>
    <t>负债合计</t>
  </si>
  <si>
    <t xml:space="preserve">          减：长期投资减值准备</t>
  </si>
  <si>
    <t xml:space="preserve">    少数股东权益</t>
  </si>
  <si>
    <t xml:space="preserve">        合并价差</t>
  </si>
  <si>
    <t xml:space="preserve">    所有者权益：</t>
  </si>
  <si>
    <t>长期投资合计</t>
  </si>
  <si>
    <t xml:space="preserve">        实收资本</t>
  </si>
  <si>
    <t xml:space="preserve">    固定资产：</t>
  </si>
  <si>
    <t xml:space="preserve">            国家资本</t>
  </si>
  <si>
    <t xml:space="preserve">        固定资产原值</t>
  </si>
  <si>
    <t xml:space="preserve">            集体资本</t>
  </si>
  <si>
    <t xml:space="preserve">          减：累计折旧</t>
  </si>
  <si>
    <t xml:space="preserve">            法人资本</t>
  </si>
  <si>
    <t xml:space="preserve">        固定资产净值</t>
  </si>
  <si>
    <t xml:space="preserve">                其中：国有法人资本</t>
  </si>
  <si>
    <t xml:space="preserve">          减：固定资产减值准备</t>
  </si>
  <si>
    <t xml:space="preserve">            个人资本</t>
  </si>
  <si>
    <t xml:space="preserve">        固定资产净额</t>
  </si>
  <si>
    <t xml:space="preserve">            外商资本</t>
  </si>
  <si>
    <t xml:space="preserve">        在建工程</t>
  </si>
  <si>
    <t xml:space="preserve">        资本公积</t>
  </si>
  <si>
    <t xml:space="preserve">          减：在建工程减值准备</t>
  </si>
  <si>
    <t xml:space="preserve">        盈余公积</t>
  </si>
  <si>
    <t xml:space="preserve">        固定资产清理</t>
  </si>
  <si>
    <t xml:space="preserve">        一般风险准备</t>
  </si>
  <si>
    <t>固定资产合计</t>
  </si>
  <si>
    <t xml:space="preserve">        担保扶持基金</t>
  </si>
  <si>
    <t xml:space="preserve">    无形资产及其他资产：</t>
  </si>
  <si>
    <t xml:space="preserve">        未确认投资损失（以“-”号填列）</t>
  </si>
  <si>
    <t xml:space="preserve">        无形资产</t>
  </si>
  <si>
    <t xml:space="preserve">        未分配利润</t>
  </si>
  <si>
    <t xml:space="preserve">          减：无形资产减值准备</t>
  </si>
  <si>
    <t xml:space="preserve">        外币报表折算差额</t>
  </si>
  <si>
    <t xml:space="preserve">        长期待摊费用</t>
  </si>
  <si>
    <t>所有者权益合计</t>
  </si>
  <si>
    <t xml:space="preserve">        抵债资产</t>
  </si>
  <si>
    <t xml:space="preserve">          减：抵债资产减值准备</t>
  </si>
  <si>
    <t xml:space="preserve">        其他长期资产</t>
  </si>
  <si>
    <t>无形资产及其他资产合计</t>
  </si>
  <si>
    <t>资产总计</t>
  </si>
  <si>
    <t>负债及所有者权益总计</t>
  </si>
  <si>
    <t xml:space="preserve">    补充资料：</t>
  </si>
  <si>
    <t xml:space="preserve">        代管抵押资产</t>
  </si>
  <si>
    <t xml:space="preserve">        存入抵押金</t>
  </si>
  <si>
    <t xml:space="preserve">        代管担保基金</t>
  </si>
  <si>
    <t xml:space="preserve">        存入抵押财产</t>
  </si>
  <si>
    <t xml:space="preserve">          其中：存出分担保保证金</t>
    <phoneticPr fontId="2" type="noConversion"/>
  </si>
  <si>
    <t xml:space="preserve">                存出担保保证金</t>
    <phoneticPr fontId="2" type="noConversion"/>
  </si>
  <si>
    <t xml:space="preserve">                存出担保准备</t>
    <phoneticPr fontId="2" type="noConversion"/>
  </si>
  <si>
    <t>利润及利润分配表</t>
  </si>
  <si>
    <t>担保02表</t>
  </si>
  <si>
    <t>报送日期：</t>
  </si>
  <si>
    <t>项  目</t>
  </si>
  <si>
    <t>上年数</t>
  </si>
  <si>
    <t>本年数</t>
  </si>
  <si>
    <t>项   目</t>
  </si>
  <si>
    <t>一、担保业务收入</t>
  </si>
  <si>
    <t>八、营业利润</t>
  </si>
  <si>
    <t xml:space="preserve">    （一）担保收入</t>
  </si>
  <si>
    <t xml:space="preserve">    　加：补贴收入</t>
  </si>
  <si>
    <t>　  （二）手续收入</t>
  </si>
  <si>
    <t>　    　　营业外收入</t>
  </si>
  <si>
    <t>　  （三）评审费收入</t>
  </si>
  <si>
    <t xml:space="preserve">          以前年度损益调整</t>
  </si>
  <si>
    <t>　  （四）追偿收入</t>
  </si>
  <si>
    <t>　    减：营业外支出</t>
  </si>
  <si>
    <t>　　（五）其他收入</t>
  </si>
  <si>
    <t>九、扣除资产损失前利润总额（亏损以“－”号填列）</t>
  </si>
  <si>
    <t>二、担保业务成本</t>
  </si>
  <si>
    <t>　    减：资产减值损失（转回金额以“－”号填列）</t>
  </si>
  <si>
    <t xml:space="preserve">    （一）担保赔偿准备金支出</t>
  </si>
  <si>
    <t>十、扣除资产损失后利润总额</t>
  </si>
  <si>
    <t xml:space="preserve"> 　 （二）担保赔偿支出</t>
  </si>
  <si>
    <t xml:space="preserve">      减：所得税</t>
  </si>
  <si>
    <t xml:space="preserve"> 　 （三）分担保费支出</t>
  </si>
  <si>
    <t xml:space="preserve">          少数股东损益</t>
  </si>
  <si>
    <t xml:space="preserve"> 　 （四）手续费支出</t>
  </si>
  <si>
    <t xml:space="preserve">      加：未确认投资损失</t>
  </si>
  <si>
    <t xml:space="preserve"> 　 （五）其他支出</t>
  </si>
  <si>
    <t>十一、净利润（净亏损以“－”号填列）</t>
  </si>
  <si>
    <t>三、营业费用</t>
  </si>
  <si>
    <t xml:space="preserve">      加：年初未分配利润</t>
  </si>
  <si>
    <t xml:space="preserve">          一般风险准备转入</t>
  </si>
  <si>
    <t>五、担保准备金提转差</t>
  </si>
  <si>
    <t xml:space="preserve">          其他转入</t>
  </si>
  <si>
    <t xml:space="preserve">    　加：提存准备金</t>
  </si>
  <si>
    <t>十二、当年可供分配利润</t>
  </si>
  <si>
    <t>　      　其中：提存短期担保责任准备金</t>
  </si>
  <si>
    <t xml:space="preserve">      减：提取法定盈余公积</t>
  </si>
  <si>
    <t>　　          　提存长期担保责任准备金</t>
  </si>
  <si>
    <t xml:space="preserve">          提取一般风险准备</t>
  </si>
  <si>
    <t xml:space="preserve">    　减：转回准备金</t>
  </si>
  <si>
    <t xml:space="preserve">          其他提取</t>
  </si>
  <si>
    <t xml:space="preserve"> 　     　其中：转回短期担保责任准备金</t>
  </si>
  <si>
    <t>十三、可供投资者分配的利润</t>
  </si>
  <si>
    <t xml:space="preserve">                转回长期担保责任准备金</t>
  </si>
  <si>
    <t xml:space="preserve">      减：应付优先股股利</t>
  </si>
  <si>
    <t>六、担保业务利润</t>
  </si>
  <si>
    <t xml:space="preserve">          提取任意盈余公积</t>
  </si>
  <si>
    <t>　    加：利息收入</t>
  </si>
  <si>
    <t xml:space="preserve">          应付普通股股利</t>
  </si>
  <si>
    <t xml:space="preserve">          其他业务利润</t>
  </si>
  <si>
    <t xml:space="preserve">          转作资本（或股本）的普通股股利</t>
  </si>
  <si>
    <t xml:space="preserve">          汇兑收益（损失以“-”号填列）</t>
  </si>
  <si>
    <t xml:space="preserve">          其他分配</t>
  </si>
  <si>
    <t xml:space="preserve">    　减：利息支出</t>
  </si>
  <si>
    <t>十四、未分配利润</t>
  </si>
  <si>
    <t>七、投资收益（投资损失以“－”号填列）</t>
  </si>
  <si>
    <t>四、税金及附加</t>
    <phoneticPr fontId="4" type="noConversion"/>
  </si>
  <si>
    <t>所有者权益（或股东权益）增减变动表</t>
  </si>
  <si>
    <t>担保03表</t>
  </si>
  <si>
    <t>金额</t>
  </si>
  <si>
    <t>一、实收资本（或股本）：</t>
  </si>
  <si>
    <t>——</t>
  </si>
  <si>
    <t>本年减少数</t>
  </si>
  <si>
    <t>年初余额</t>
  </si>
  <si>
    <t>年末余额</t>
  </si>
  <si>
    <t>本年增加数</t>
  </si>
  <si>
    <t>五、法定和任意盈余公积金：</t>
  </si>
  <si>
    <t>其中：资本公积转入</t>
  </si>
  <si>
    <t>盈余公积转入</t>
  </si>
  <si>
    <t>利润分配转入</t>
  </si>
  <si>
    <t>其中：从净利润中提取数</t>
  </si>
  <si>
    <t>新增资本（或股本）</t>
  </si>
  <si>
    <t>其中：法定盈余公积</t>
  </si>
  <si>
    <t>任意盈余公积</t>
  </si>
  <si>
    <t>其他</t>
  </si>
  <si>
    <t>二、资本公积：</t>
  </si>
  <si>
    <t>其中：弥补亏损</t>
  </si>
  <si>
    <t>转增资本（或股本）</t>
  </si>
  <si>
    <t>其中：资本（或股本）溢价</t>
  </si>
  <si>
    <t>分派现金股利或利润</t>
  </si>
  <si>
    <t>接受非现金资产捐赠准备</t>
  </si>
  <si>
    <t>分派股票股利</t>
  </si>
  <si>
    <t>接受现金捐赠</t>
  </si>
  <si>
    <t>股权投资准备</t>
  </si>
  <si>
    <t>外币资本折算差额</t>
  </si>
  <si>
    <t>关联交易差额</t>
  </si>
  <si>
    <t>其他资本公积</t>
  </si>
  <si>
    <t>六、未确认投资损失</t>
  </si>
  <si>
    <t>年初未确认投资损失</t>
  </si>
  <si>
    <t>其中：转增资本（或股本）</t>
  </si>
  <si>
    <t>本年增加数（减少以“-”号填列）</t>
  </si>
  <si>
    <t>年末未确认投资损失</t>
  </si>
  <si>
    <t>三、一般风险准备金：</t>
  </si>
  <si>
    <t>七、未分配利润：</t>
  </si>
  <si>
    <t>年初未分配利润</t>
  </si>
  <si>
    <t>本年净利润（净亏损以“-”号填列）</t>
  </si>
  <si>
    <t>本年利润分配</t>
  </si>
  <si>
    <t>年末未分配利润（未弥补亏损以“-”号填列）</t>
  </si>
  <si>
    <t>八、外币报表折算差额</t>
  </si>
  <si>
    <t>年初外币折算差额</t>
  </si>
  <si>
    <t>四、担保扶持基金</t>
  </si>
  <si>
    <t>年末外币折算差额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</si>
</sst>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"/>
    <numFmt numFmtId="177" formatCode="0.00_ "/>
  </numFmts>
  <fonts count="5" x14ac:knownFonts="1">
    <font>
      <sz val="11"/>
      <color theme="1"/>
      <name val="宋体"/>
      <family val="2"/>
      <scheme val="minor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177" fontId="3" fillId="0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4" fontId="3" fillId="0" borderId="1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center" vertical="center"/>
    </xf>
    <xf numFmtId="177" fontId="3" fillId="0" borderId="7" xfId="0" applyNumberFormat="1" applyFont="1" applyFill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right" vertical="center"/>
    </xf>
    <xf numFmtId="177" fontId="3" fillId="0" borderId="7" xfId="0" applyNumberFormat="1" applyFont="1" applyFill="1" applyBorder="1" applyAlignment="1" applyProtection="1">
      <alignment horizontal="right" vertical="center"/>
    </xf>
    <xf numFmtId="177" fontId="3" fillId="0" borderId="6" xfId="0" applyNumberFormat="1" applyFont="1" applyFill="1" applyBorder="1" applyAlignment="1" applyProtection="1">
      <alignment horizontal="righ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14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left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left" vertical="center"/>
    </xf>
    <xf numFmtId="177" fontId="3" fillId="0" borderId="11" xfId="0" applyNumberFormat="1" applyFont="1" applyFill="1" applyBorder="1" applyAlignment="1" applyProtection="1">
      <alignment vertical="center"/>
    </xf>
    <xf numFmtId="177" fontId="3" fillId="0" borderId="11" xfId="0" applyNumberFormat="1" applyFont="1" applyFill="1" applyBorder="1" applyAlignment="1" applyProtection="1">
      <alignment horizontal="center" vertical="center"/>
    </xf>
    <xf numFmtId="177" fontId="3" fillId="0" borderId="11" xfId="0" applyNumberFormat="1" applyFont="1" applyFill="1" applyBorder="1" applyAlignment="1" applyProtection="1">
      <alignment horizontal="right" vertical="center"/>
      <protection locked="0"/>
    </xf>
    <xf numFmtId="177" fontId="3" fillId="0" borderId="11" xfId="0" applyNumberFormat="1" applyFont="1" applyFill="1" applyBorder="1" applyAlignment="1" applyProtection="1">
      <alignment horizontal="right" vertical="center"/>
      <protection locked="0"/>
    </xf>
    <xf numFmtId="177" fontId="3" fillId="0" borderId="11" xfId="0" applyNumberFormat="1" applyFont="1" applyFill="1" applyBorder="1" applyAlignment="1" applyProtection="1">
      <alignment horizontal="right" vertical="center"/>
    </xf>
    <xf numFmtId="177" fontId="3" fillId="0" borderId="11" xfId="0" applyNumberFormat="1" applyFont="1" applyFill="1" applyBorder="1" applyAlignment="1" applyProtection="1">
      <alignment horizontal="right" vertical="center"/>
    </xf>
    <xf numFmtId="0" fontId="3" fillId="0" borderId="11" xfId="0" applyNumberFormat="1" applyFont="1" applyFill="1" applyBorder="1" applyAlignment="1" applyProtection="1">
      <alignment horizontal="right" vertical="center"/>
    </xf>
    <xf numFmtId="0" fontId="3" fillId="0" borderId="11" xfId="0" applyNumberFormat="1" applyFont="1" applyFill="1" applyBorder="1" applyAlignment="1" applyProtection="1">
      <alignment vertical="center"/>
    </xf>
    <xf numFmtId="0" fontId="0" fillId="0" borderId="11" xfId="0" applyNumberFormat="1" applyFont="1" applyFill="1" applyBorder="1" applyAlignment="1" applyProtection="1"/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177" fontId="3" fillId="0" borderId="16" xfId="0" applyNumberFormat="1" applyFont="1" applyFill="1" applyBorder="1" applyAlignment="1" applyProtection="1">
      <alignment horizontal="center" vertical="center"/>
    </xf>
    <xf numFmtId="177" fontId="3" fillId="0" borderId="16" xfId="0" applyNumberFormat="1" applyFont="1" applyFill="1" applyBorder="1" applyAlignment="1" applyProtection="1">
      <alignment horizontal="right" vertical="center"/>
      <protection locked="0"/>
    </xf>
    <xf numFmtId="177" fontId="3" fillId="0" borderId="16" xfId="0" applyNumberFormat="1" applyFont="1" applyFill="1" applyBorder="1" applyAlignment="1" applyProtection="1">
      <alignment horizontal="right" vertical="center"/>
    </xf>
    <xf numFmtId="0" fontId="3" fillId="0" borderId="16" xfId="0" applyNumberFormat="1" applyFont="1" applyFill="1" applyBorder="1" applyAlignment="1" applyProtection="1">
      <alignment horizontal="righ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vertical="center"/>
    </xf>
    <xf numFmtId="0" fontId="3" fillId="0" borderId="17" xfId="0" applyNumberFormat="1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vertical="center"/>
    </xf>
    <xf numFmtId="0" fontId="0" fillId="0" borderId="18" xfId="0" applyNumberFormat="1" applyFont="1" applyFill="1" applyBorder="1" applyAlignment="1" applyProtection="1"/>
    <xf numFmtId="177" fontId="3" fillId="0" borderId="18" xfId="0" applyNumberFormat="1" applyFont="1" applyFill="1" applyBorder="1" applyAlignment="1" applyProtection="1">
      <alignment horizontal="right" vertical="center"/>
      <protection locked="0"/>
    </xf>
    <xf numFmtId="0" fontId="3" fillId="0" borderId="18" xfId="0" applyNumberFormat="1" applyFont="1" applyFill="1" applyBorder="1" applyAlignment="1" applyProtection="1">
      <alignment horizontal="left" vertical="center"/>
    </xf>
    <xf numFmtId="177" fontId="3" fillId="0" borderId="18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Fill="1" applyBorder="1" applyAlignment="1" applyProtection="1">
      <alignment horizontal="right" vertical="center"/>
      <protection locked="0"/>
    </xf>
    <xf numFmtId="0" fontId="3" fillId="0" borderId="20" xfId="0" applyNumberFormat="1" applyFont="1" applyFill="1" applyBorder="1" applyAlignment="1" applyProtection="1">
      <alignment horizontal="left" vertical="center" wrapText="1"/>
    </xf>
    <xf numFmtId="0" fontId="3" fillId="0" borderId="21" xfId="0" applyNumberFormat="1" applyFont="1" applyFill="1" applyBorder="1" applyAlignment="1" applyProtection="1">
      <alignment horizontal="left" vertical="center" wrapText="1"/>
    </xf>
    <xf numFmtId="177" fontId="3" fillId="0" borderId="7" xfId="0" applyNumberFormat="1" applyFont="1" applyFill="1" applyBorder="1" applyAlignment="1" applyProtection="1">
      <alignment horizontal="right" vertical="center"/>
      <protection locked="0"/>
    </xf>
    <xf numFmtId="177" fontId="3" fillId="0" borderId="10" xfId="0" applyNumberFormat="1" applyFont="1" applyFill="1" applyBorder="1" applyAlignment="1" applyProtection="1">
      <alignment horizontal="right" vertical="center"/>
      <protection locked="0"/>
    </xf>
    <xf numFmtId="176" fontId="3" fillId="0" borderId="1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177" fontId="3" fillId="0" borderId="7" xfId="0" applyNumberFormat="1" applyFont="1" applyFill="1" applyBorder="1" applyAlignment="1" applyProtection="1">
      <alignment horizontal="righ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177" fontId="3" fillId="0" borderId="10" xfId="0" applyNumberFormat="1" applyFont="1" applyFill="1" applyBorder="1" applyAlignment="1" applyProtection="1">
      <alignment horizontal="right" vertical="center"/>
    </xf>
    <xf numFmtId="177" fontId="3" fillId="0" borderId="22" xfId="0" applyNumberFormat="1" applyFont="1" applyFill="1" applyBorder="1" applyAlignment="1" applyProtection="1">
      <alignment horizontal="right" vertical="center"/>
    </xf>
    <xf numFmtId="0" fontId="3" fillId="0" borderId="23" xfId="0" applyNumberFormat="1" applyFont="1" applyFill="1" applyBorder="1" applyAlignment="1" applyProtection="1">
      <alignment horizontal="left" vertical="center" wrapText="1"/>
    </xf>
    <xf numFmtId="0" fontId="3" fillId="0" borderId="24" xfId="0" applyNumberFormat="1" applyFont="1" applyFill="1" applyBorder="1" applyAlignment="1" applyProtection="1">
      <alignment horizontal="left" vertical="center" wrapText="1"/>
    </xf>
    <xf numFmtId="177" fontId="3" fillId="0" borderId="10" xfId="0" applyNumberFormat="1" applyFont="1" applyFill="1" applyBorder="1" applyAlignment="1" applyProtection="1">
      <alignment horizontal="right" vertical="center"/>
      <protection locked="0"/>
    </xf>
    <xf numFmtId="177" fontId="3" fillId="0" borderId="22" xfId="0" applyNumberFormat="1" applyFont="1" applyFill="1" applyBorder="1" applyAlignment="1" applyProtection="1">
      <alignment horizontal="right" vertical="center"/>
    </xf>
    <xf numFmtId="0" fontId="3" fillId="0" borderId="8" xfId="0" applyNumberFormat="1" applyFont="1" applyFill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T\bst\2020&#19994;&#21153;&#36164;&#26009;\&#36130;&#21153;&#27861;&#24459;&#36164;&#26009;&#25910;&#38598;\18.&#36164;&#26009;&#19979;&#36733;&#28165;&#21333;&#65288;&#21556;&#23567;&#20029;&#65289;\1\&#36130;&#21153;&#25253;&#34920;\&#25285;&#20445;&#31867;&#37329;&#34701;&#20225;&#19994;&#36130;&#21153;&#25253;&#34920;&#25253;&#36865;&#19982;&#20449;&#24687;&#37319;&#385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共信息表"/>
      <sheetName val="基本情况表"/>
      <sheetName val="固定资产情况表"/>
      <sheetName val="利润表及利润分配表"/>
      <sheetName val="税金及社会保险费用缴纳情况表"/>
      <sheetName val="所有者权益（或股东权益）增减变动表"/>
      <sheetName val="营业费用及营业外收支明细表"/>
      <sheetName val="资产负债表"/>
      <sheetName val="资产减值准备明细表"/>
      <sheetName val="资产质量情况表"/>
      <sheetName val="Sheet1"/>
      <sheetName val="Sheet2"/>
      <sheetName val="Sheet3"/>
      <sheetName val="Sheet4"/>
      <sheetName val="年度财务会计报告审计报告"/>
      <sheetName val="“研发支出”辅助账汇总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6"/>
  <sheetViews>
    <sheetView tabSelected="1" workbookViewId="0">
      <selection activeCell="A39" sqref="A39:B39"/>
    </sheetView>
  </sheetViews>
  <sheetFormatPr defaultRowHeight="13.5" x14ac:dyDescent="0.15"/>
  <cols>
    <col min="1" max="2" width="14.5" customWidth="1"/>
    <col min="3" max="3" width="4.625" customWidth="1"/>
    <col min="4" max="5" width="15.375" customWidth="1"/>
    <col min="6" max="7" width="14.5" customWidth="1"/>
    <col min="8" max="8" width="4.625" customWidth="1"/>
    <col min="9" max="9" width="6.375" customWidth="1"/>
    <col min="11" max="11" width="2.75" customWidth="1"/>
    <col min="12" max="12" width="8.75" customWidth="1"/>
  </cols>
  <sheetData>
    <row r="2" spans="1:13" ht="23.25" customHeight="1" x14ac:dyDescent="0.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.75" customHeight="1" x14ac:dyDescent="0.15">
      <c r="A3" s="5" t="s">
        <v>1</v>
      </c>
      <c r="B3" s="6"/>
      <c r="C3" s="6"/>
      <c r="D3" s="6"/>
      <c r="E3" s="6"/>
      <c r="F3" s="6"/>
      <c r="G3" s="6"/>
      <c r="H3" s="7"/>
      <c r="I3" s="8"/>
      <c r="J3" s="8"/>
      <c r="K3" s="9"/>
      <c r="L3" s="8"/>
      <c r="M3" s="5" t="s">
        <v>2</v>
      </c>
    </row>
    <row r="4" spans="1:13" ht="17.25" customHeight="1" thickBot="1" x14ac:dyDescent="0.2">
      <c r="A4" s="5" t="s">
        <v>3</v>
      </c>
      <c r="B4" s="6"/>
      <c r="C4" s="6"/>
      <c r="D4" s="6"/>
      <c r="E4" s="6"/>
      <c r="F4" s="5" t="s">
        <v>4</v>
      </c>
      <c r="G4" s="28"/>
      <c r="H4" s="29" t="s">
        <v>5</v>
      </c>
      <c r="I4" s="6"/>
      <c r="J4" s="30"/>
      <c r="K4" s="9" t="s">
        <v>6</v>
      </c>
      <c r="L4" s="30"/>
      <c r="M4" s="5" t="s">
        <v>7</v>
      </c>
    </row>
    <row r="5" spans="1:13" x14ac:dyDescent="0.15">
      <c r="A5" s="42" t="s">
        <v>8</v>
      </c>
      <c r="B5" s="43"/>
      <c r="C5" s="44" t="s">
        <v>9</v>
      </c>
      <c r="D5" s="44" t="s">
        <v>10</v>
      </c>
      <c r="E5" s="44" t="s">
        <v>11</v>
      </c>
      <c r="F5" s="43" t="s">
        <v>8</v>
      </c>
      <c r="G5" s="43"/>
      <c r="H5" s="44" t="s">
        <v>9</v>
      </c>
      <c r="I5" s="43" t="s">
        <v>10</v>
      </c>
      <c r="J5" s="43"/>
      <c r="K5" s="43"/>
      <c r="L5" s="43" t="s">
        <v>11</v>
      </c>
      <c r="M5" s="45"/>
    </row>
    <row r="6" spans="1:13" x14ac:dyDescent="0.15">
      <c r="A6" s="46" t="s">
        <v>12</v>
      </c>
      <c r="B6" s="32"/>
      <c r="C6" s="31"/>
      <c r="D6" s="33"/>
      <c r="E6" s="33"/>
      <c r="F6" s="32" t="s">
        <v>13</v>
      </c>
      <c r="G6" s="32"/>
      <c r="H6" s="31"/>
      <c r="I6" s="34"/>
      <c r="J6" s="34"/>
      <c r="K6" s="34"/>
      <c r="L6" s="34"/>
      <c r="M6" s="47"/>
    </row>
    <row r="7" spans="1:13" x14ac:dyDescent="0.15">
      <c r="A7" s="46" t="s">
        <v>14</v>
      </c>
      <c r="B7" s="32"/>
      <c r="C7" s="31">
        <v>1</v>
      </c>
      <c r="D7" s="35">
        <v>0</v>
      </c>
      <c r="E7" s="35">
        <v>0</v>
      </c>
      <c r="F7" s="32" t="s">
        <v>15</v>
      </c>
      <c r="G7" s="32"/>
      <c r="H7" s="31">
        <v>45</v>
      </c>
      <c r="I7" s="36">
        <v>0</v>
      </c>
      <c r="J7" s="36"/>
      <c r="K7" s="36"/>
      <c r="L7" s="36">
        <v>0</v>
      </c>
      <c r="M7" s="48"/>
    </row>
    <row r="8" spans="1:13" x14ac:dyDescent="0.15">
      <c r="A8" s="46" t="s">
        <v>16</v>
      </c>
      <c r="B8" s="32"/>
      <c r="C8" s="31">
        <v>2</v>
      </c>
      <c r="D8" s="35">
        <v>0</v>
      </c>
      <c r="E8" s="35">
        <v>0</v>
      </c>
      <c r="F8" s="32" t="s">
        <v>17</v>
      </c>
      <c r="G8" s="32"/>
      <c r="H8" s="31">
        <v>46</v>
      </c>
      <c r="I8" s="36">
        <v>0</v>
      </c>
      <c r="J8" s="36"/>
      <c r="K8" s="36"/>
      <c r="L8" s="36">
        <v>0</v>
      </c>
      <c r="M8" s="48"/>
    </row>
    <row r="9" spans="1:13" x14ac:dyDescent="0.15">
      <c r="A9" s="46" t="s">
        <v>18</v>
      </c>
      <c r="B9" s="32"/>
      <c r="C9" s="31">
        <v>3</v>
      </c>
      <c r="D9" s="35">
        <v>0</v>
      </c>
      <c r="E9" s="35">
        <v>0</v>
      </c>
      <c r="F9" s="32" t="s">
        <v>19</v>
      </c>
      <c r="G9" s="32"/>
      <c r="H9" s="31">
        <v>47</v>
      </c>
      <c r="I9" s="36">
        <v>0</v>
      </c>
      <c r="J9" s="36"/>
      <c r="K9" s="36"/>
      <c r="L9" s="36">
        <v>0</v>
      </c>
      <c r="M9" s="48"/>
    </row>
    <row r="10" spans="1:13" x14ac:dyDescent="0.15">
      <c r="A10" s="46" t="s">
        <v>20</v>
      </c>
      <c r="B10" s="32"/>
      <c r="C10" s="31">
        <v>4</v>
      </c>
      <c r="D10" s="35">
        <v>0</v>
      </c>
      <c r="E10" s="35">
        <v>0</v>
      </c>
      <c r="F10" s="32" t="s">
        <v>21</v>
      </c>
      <c r="G10" s="32"/>
      <c r="H10" s="31">
        <v>48</v>
      </c>
      <c r="I10" s="36">
        <v>0</v>
      </c>
      <c r="J10" s="36"/>
      <c r="K10" s="36"/>
      <c r="L10" s="36">
        <v>0</v>
      </c>
      <c r="M10" s="48"/>
    </row>
    <row r="11" spans="1:13" x14ac:dyDescent="0.15">
      <c r="A11" s="46" t="s">
        <v>22</v>
      </c>
      <c r="B11" s="32"/>
      <c r="C11" s="31">
        <v>5</v>
      </c>
      <c r="D11" s="35">
        <v>0</v>
      </c>
      <c r="E11" s="35">
        <v>0</v>
      </c>
      <c r="F11" s="32" t="s">
        <v>23</v>
      </c>
      <c r="G11" s="32"/>
      <c r="H11" s="31">
        <v>49</v>
      </c>
      <c r="I11" s="36">
        <v>0</v>
      </c>
      <c r="J11" s="36"/>
      <c r="K11" s="36"/>
      <c r="L11" s="36">
        <v>0</v>
      </c>
      <c r="M11" s="48"/>
    </row>
    <row r="12" spans="1:13" x14ac:dyDescent="0.15">
      <c r="A12" s="46" t="s">
        <v>24</v>
      </c>
      <c r="B12" s="32"/>
      <c r="C12" s="31">
        <v>6</v>
      </c>
      <c r="D12" s="35">
        <v>0</v>
      </c>
      <c r="E12" s="35">
        <v>0</v>
      </c>
      <c r="F12" s="32" t="s">
        <v>25</v>
      </c>
      <c r="G12" s="32"/>
      <c r="H12" s="31">
        <v>50</v>
      </c>
      <c r="I12" s="36">
        <v>0</v>
      </c>
      <c r="J12" s="36"/>
      <c r="K12" s="36"/>
      <c r="L12" s="36">
        <v>0</v>
      </c>
      <c r="M12" s="48"/>
    </row>
    <row r="13" spans="1:13" x14ac:dyDescent="0.15">
      <c r="A13" s="46" t="s">
        <v>26</v>
      </c>
      <c r="B13" s="32"/>
      <c r="C13" s="31">
        <v>7</v>
      </c>
      <c r="D13" s="35">
        <v>0</v>
      </c>
      <c r="E13" s="35">
        <v>0</v>
      </c>
      <c r="F13" s="32" t="s">
        <v>27</v>
      </c>
      <c r="G13" s="32"/>
      <c r="H13" s="31">
        <v>51</v>
      </c>
      <c r="I13" s="36">
        <v>0</v>
      </c>
      <c r="J13" s="36"/>
      <c r="K13" s="36"/>
      <c r="L13" s="36">
        <v>0</v>
      </c>
      <c r="M13" s="48"/>
    </row>
    <row r="14" spans="1:13" x14ac:dyDescent="0.15">
      <c r="A14" s="46" t="s">
        <v>28</v>
      </c>
      <c r="B14" s="32"/>
      <c r="C14" s="31">
        <v>8</v>
      </c>
      <c r="D14" s="35">
        <v>0</v>
      </c>
      <c r="E14" s="35">
        <v>0</v>
      </c>
      <c r="F14" s="32" t="s">
        <v>29</v>
      </c>
      <c r="G14" s="32"/>
      <c r="H14" s="31">
        <v>52</v>
      </c>
      <c r="I14" s="36">
        <v>0</v>
      </c>
      <c r="J14" s="36"/>
      <c r="K14" s="36"/>
      <c r="L14" s="36">
        <v>0</v>
      </c>
      <c r="M14" s="48"/>
    </row>
    <row r="15" spans="1:13" x14ac:dyDescent="0.15">
      <c r="A15" s="46" t="s">
        <v>30</v>
      </c>
      <c r="B15" s="32"/>
      <c r="C15" s="31">
        <v>9</v>
      </c>
      <c r="D15" s="35">
        <v>0</v>
      </c>
      <c r="E15" s="35">
        <v>0</v>
      </c>
      <c r="F15" s="32" t="s">
        <v>31</v>
      </c>
      <c r="G15" s="32"/>
      <c r="H15" s="31">
        <v>53</v>
      </c>
      <c r="I15" s="36">
        <v>0</v>
      </c>
      <c r="J15" s="36"/>
      <c r="K15" s="36"/>
      <c r="L15" s="36">
        <v>0</v>
      </c>
      <c r="M15" s="48"/>
    </row>
    <row r="16" spans="1:13" x14ac:dyDescent="0.15">
      <c r="A16" s="46" t="s">
        <v>32</v>
      </c>
      <c r="B16" s="32"/>
      <c r="C16" s="31">
        <v>10</v>
      </c>
      <c r="D16" s="35">
        <v>0</v>
      </c>
      <c r="E16" s="35">
        <v>0</v>
      </c>
      <c r="F16" s="32" t="s">
        <v>33</v>
      </c>
      <c r="G16" s="32"/>
      <c r="H16" s="31">
        <v>54</v>
      </c>
      <c r="I16" s="36">
        <v>0</v>
      </c>
      <c r="J16" s="36"/>
      <c r="K16" s="36"/>
      <c r="L16" s="36">
        <v>0</v>
      </c>
      <c r="M16" s="48"/>
    </row>
    <row r="17" spans="1:13" x14ac:dyDescent="0.15">
      <c r="A17" s="46" t="s">
        <v>34</v>
      </c>
      <c r="B17" s="32"/>
      <c r="C17" s="31">
        <v>11</v>
      </c>
      <c r="D17" s="35">
        <v>0</v>
      </c>
      <c r="E17" s="35">
        <v>0</v>
      </c>
      <c r="F17" s="32" t="s">
        <v>35</v>
      </c>
      <c r="G17" s="32"/>
      <c r="H17" s="31">
        <v>55</v>
      </c>
      <c r="I17" s="36">
        <v>0</v>
      </c>
      <c r="J17" s="36"/>
      <c r="K17" s="36"/>
      <c r="L17" s="36">
        <v>0</v>
      </c>
      <c r="M17" s="48"/>
    </row>
    <row r="18" spans="1:13" x14ac:dyDescent="0.15">
      <c r="A18" s="46" t="s">
        <v>36</v>
      </c>
      <c r="B18" s="32"/>
      <c r="C18" s="31">
        <v>12</v>
      </c>
      <c r="D18" s="35">
        <v>0</v>
      </c>
      <c r="E18" s="35">
        <v>0</v>
      </c>
      <c r="F18" s="32" t="s">
        <v>37</v>
      </c>
      <c r="G18" s="32"/>
      <c r="H18" s="31">
        <v>56</v>
      </c>
      <c r="I18" s="36">
        <v>0</v>
      </c>
      <c r="J18" s="36"/>
      <c r="K18" s="36"/>
      <c r="L18" s="36">
        <v>0</v>
      </c>
      <c r="M18" s="48"/>
    </row>
    <row r="19" spans="1:13" x14ac:dyDescent="0.15">
      <c r="A19" s="46" t="s">
        <v>38</v>
      </c>
      <c r="B19" s="32"/>
      <c r="C19" s="31">
        <v>13</v>
      </c>
      <c r="D19" s="35">
        <v>0</v>
      </c>
      <c r="E19" s="35">
        <v>0</v>
      </c>
      <c r="F19" s="32" t="s">
        <v>39</v>
      </c>
      <c r="G19" s="32"/>
      <c r="H19" s="31">
        <v>57</v>
      </c>
      <c r="I19" s="36">
        <v>0</v>
      </c>
      <c r="J19" s="36"/>
      <c r="K19" s="36"/>
      <c r="L19" s="36">
        <v>0</v>
      </c>
      <c r="M19" s="48"/>
    </row>
    <row r="20" spans="1:13" x14ac:dyDescent="0.15">
      <c r="A20" s="46" t="s">
        <v>40</v>
      </c>
      <c r="B20" s="32"/>
      <c r="C20" s="31">
        <v>14</v>
      </c>
      <c r="D20" s="35">
        <v>0</v>
      </c>
      <c r="E20" s="35">
        <v>0</v>
      </c>
      <c r="F20" s="32" t="s">
        <v>41</v>
      </c>
      <c r="G20" s="32"/>
      <c r="H20" s="31">
        <v>58</v>
      </c>
      <c r="I20" s="36">
        <v>0</v>
      </c>
      <c r="J20" s="36"/>
      <c r="K20" s="36"/>
      <c r="L20" s="36">
        <v>0</v>
      </c>
      <c r="M20" s="48"/>
    </row>
    <row r="21" spans="1:13" x14ac:dyDescent="0.15">
      <c r="A21" s="46" t="s">
        <v>106</v>
      </c>
      <c r="B21" s="32"/>
      <c r="C21" s="31">
        <v>15</v>
      </c>
      <c r="D21" s="35">
        <v>0</v>
      </c>
      <c r="E21" s="35">
        <v>0</v>
      </c>
      <c r="F21" s="32" t="s">
        <v>42</v>
      </c>
      <c r="G21" s="32"/>
      <c r="H21" s="31">
        <v>59</v>
      </c>
      <c r="I21" s="36">
        <v>0</v>
      </c>
      <c r="J21" s="36"/>
      <c r="K21" s="36"/>
      <c r="L21" s="36">
        <v>0</v>
      </c>
      <c r="M21" s="48"/>
    </row>
    <row r="22" spans="1:13" x14ac:dyDescent="0.15">
      <c r="A22" s="46" t="s">
        <v>107</v>
      </c>
      <c r="B22" s="32"/>
      <c r="C22" s="31">
        <v>16</v>
      </c>
      <c r="D22" s="35">
        <v>0</v>
      </c>
      <c r="E22" s="35">
        <v>0</v>
      </c>
      <c r="F22" s="32" t="s">
        <v>43</v>
      </c>
      <c r="G22" s="32"/>
      <c r="H22" s="31">
        <v>60</v>
      </c>
      <c r="I22" s="37">
        <f>ROUND(SUM([1]资产负债表!I7:I21),2)</f>
        <v>0</v>
      </c>
      <c r="J22" s="37"/>
      <c r="K22" s="37"/>
      <c r="L22" s="37">
        <f>ROUND(SUM([1]资产负债表!L7:L21),2)</f>
        <v>0</v>
      </c>
      <c r="M22" s="49"/>
    </row>
    <row r="23" spans="1:13" x14ac:dyDescent="0.15">
      <c r="A23" s="46" t="s">
        <v>108</v>
      </c>
      <c r="B23" s="32"/>
      <c r="C23" s="31">
        <v>17</v>
      </c>
      <c r="D23" s="35">
        <v>0</v>
      </c>
      <c r="E23" s="35">
        <v>0</v>
      </c>
      <c r="F23" s="32" t="s">
        <v>44</v>
      </c>
      <c r="G23" s="32"/>
      <c r="H23" s="31"/>
      <c r="I23" s="37"/>
      <c r="J23" s="37"/>
      <c r="K23" s="37"/>
      <c r="L23" s="37"/>
      <c r="M23" s="49"/>
    </row>
    <row r="24" spans="1:13" x14ac:dyDescent="0.15">
      <c r="A24" s="46" t="s">
        <v>45</v>
      </c>
      <c r="B24" s="32"/>
      <c r="C24" s="31">
        <v>18</v>
      </c>
      <c r="D24" s="35">
        <v>0</v>
      </c>
      <c r="E24" s="35">
        <v>0</v>
      </c>
      <c r="F24" s="32" t="s">
        <v>46</v>
      </c>
      <c r="G24" s="32"/>
      <c r="H24" s="31">
        <v>61</v>
      </c>
      <c r="I24" s="36">
        <v>0</v>
      </c>
      <c r="J24" s="36"/>
      <c r="K24" s="36"/>
      <c r="L24" s="36">
        <v>0</v>
      </c>
      <c r="M24" s="48"/>
    </row>
    <row r="25" spans="1:13" x14ac:dyDescent="0.15">
      <c r="A25" s="46" t="s">
        <v>47</v>
      </c>
      <c r="B25" s="32"/>
      <c r="C25" s="31">
        <v>19</v>
      </c>
      <c r="D25" s="35">
        <v>0</v>
      </c>
      <c r="E25" s="35">
        <v>0</v>
      </c>
      <c r="F25" s="32" t="s">
        <v>48</v>
      </c>
      <c r="G25" s="32"/>
      <c r="H25" s="31">
        <v>62</v>
      </c>
      <c r="I25" s="36">
        <v>0</v>
      </c>
      <c r="J25" s="36"/>
      <c r="K25" s="36"/>
      <c r="L25" s="36">
        <v>0</v>
      </c>
      <c r="M25" s="48"/>
    </row>
    <row r="26" spans="1:13" x14ac:dyDescent="0.15">
      <c r="A26" s="46" t="s">
        <v>49</v>
      </c>
      <c r="B26" s="32"/>
      <c r="C26" s="31">
        <v>20</v>
      </c>
      <c r="D26" s="35">
        <v>0</v>
      </c>
      <c r="E26" s="35">
        <v>0</v>
      </c>
      <c r="F26" s="32" t="s">
        <v>50</v>
      </c>
      <c r="G26" s="32"/>
      <c r="H26" s="31">
        <v>63</v>
      </c>
      <c r="I26" s="36">
        <v>0</v>
      </c>
      <c r="J26" s="36"/>
      <c r="K26" s="36"/>
      <c r="L26" s="36">
        <v>0</v>
      </c>
      <c r="M26" s="48"/>
    </row>
    <row r="27" spans="1:13" x14ac:dyDescent="0.15">
      <c r="A27" s="46" t="s">
        <v>51</v>
      </c>
      <c r="B27" s="32"/>
      <c r="C27" s="31">
        <v>21</v>
      </c>
      <c r="D27" s="35">
        <v>0</v>
      </c>
      <c r="E27" s="35">
        <v>0</v>
      </c>
      <c r="F27" s="32" t="s">
        <v>52</v>
      </c>
      <c r="G27" s="32"/>
      <c r="H27" s="31">
        <v>64</v>
      </c>
      <c r="I27" s="36">
        <v>0</v>
      </c>
      <c r="J27" s="36"/>
      <c r="K27" s="36"/>
      <c r="L27" s="36">
        <v>0</v>
      </c>
      <c r="M27" s="48"/>
    </row>
    <row r="28" spans="1:13" x14ac:dyDescent="0.15">
      <c r="A28" s="46" t="s">
        <v>53</v>
      </c>
      <c r="B28" s="32"/>
      <c r="C28" s="31">
        <v>22</v>
      </c>
      <c r="D28" s="38">
        <f>ROUND([1]资产负债表!D7+[1]资产负债表!D8-[1]资产负债表!D9+[1]资产负债表!D10+[1]资产负债表!D11+[1]资产负债表!D12+[1]资产负债表!D13-[1]资产负债表!D14+[1]资产负债表!D15+[1]资产负债表!D16+[1]资产负债表!D17+[1]资产负债表!D18+[1]资产负债表!D19+[1]资产负债表!D20+[1]资产负债表!D21+[1]资产负债表!D22+[1]资产负债表!D23+[1]资产负债表!D24-[1]资产负债表!D25+[1]资产负债表!D26+[1]资产负债表!D27,2)</f>
        <v>0</v>
      </c>
      <c r="E28" s="38">
        <v>0</v>
      </c>
      <c r="F28" s="32" t="s">
        <v>54</v>
      </c>
      <c r="G28" s="32"/>
      <c r="H28" s="31">
        <v>65</v>
      </c>
      <c r="I28" s="36">
        <v>0</v>
      </c>
      <c r="J28" s="36"/>
      <c r="K28" s="36"/>
      <c r="L28" s="36">
        <v>0</v>
      </c>
      <c r="M28" s="48"/>
    </row>
    <row r="29" spans="1:13" x14ac:dyDescent="0.15">
      <c r="A29" s="46" t="s">
        <v>55</v>
      </c>
      <c r="B29" s="32"/>
      <c r="C29" s="31"/>
      <c r="D29" s="38"/>
      <c r="E29" s="38"/>
      <c r="F29" s="32" t="s">
        <v>56</v>
      </c>
      <c r="G29" s="32"/>
      <c r="H29" s="31">
        <v>66</v>
      </c>
      <c r="I29" s="36">
        <v>0</v>
      </c>
      <c r="J29" s="36"/>
      <c r="K29" s="36"/>
      <c r="L29" s="36">
        <v>0</v>
      </c>
      <c r="M29" s="48"/>
    </row>
    <row r="30" spans="1:13" x14ac:dyDescent="0.15">
      <c r="A30" s="46" t="s">
        <v>57</v>
      </c>
      <c r="B30" s="32"/>
      <c r="C30" s="31">
        <v>23</v>
      </c>
      <c r="D30" s="35">
        <v>0</v>
      </c>
      <c r="E30" s="35">
        <v>0</v>
      </c>
      <c r="F30" s="32" t="s">
        <v>58</v>
      </c>
      <c r="G30" s="32"/>
      <c r="H30" s="31">
        <v>67</v>
      </c>
      <c r="I30" s="37">
        <f>ROUND(SUM([1]资产负债表!I24:I29),2)</f>
        <v>0</v>
      </c>
      <c r="J30" s="37"/>
      <c r="K30" s="37"/>
      <c r="L30" s="37">
        <f>ROUND(SUM([1]资产负债表!L24:L29),2)</f>
        <v>0</v>
      </c>
      <c r="M30" s="49"/>
    </row>
    <row r="31" spans="1:13" x14ac:dyDescent="0.15">
      <c r="A31" s="46" t="s">
        <v>59</v>
      </c>
      <c r="B31" s="32"/>
      <c r="C31" s="31">
        <v>24</v>
      </c>
      <c r="D31" s="35">
        <v>0</v>
      </c>
      <c r="E31" s="35">
        <v>0</v>
      </c>
      <c r="F31" s="32" t="s">
        <v>60</v>
      </c>
      <c r="G31" s="32"/>
      <c r="H31" s="31">
        <v>68</v>
      </c>
      <c r="I31" s="37">
        <f>ROUND([1]资产负债表!I22+[1]资产负债表!I30,2)</f>
        <v>0</v>
      </c>
      <c r="J31" s="37"/>
      <c r="K31" s="37"/>
      <c r="L31" s="37">
        <f>ROUND([1]资产负债表!L22+[1]资产负债表!L30,2)</f>
        <v>0</v>
      </c>
      <c r="M31" s="49"/>
    </row>
    <row r="32" spans="1:13" x14ac:dyDescent="0.15">
      <c r="A32" s="46" t="s">
        <v>61</v>
      </c>
      <c r="B32" s="32"/>
      <c r="C32" s="31">
        <v>25</v>
      </c>
      <c r="D32" s="35">
        <v>0</v>
      </c>
      <c r="E32" s="35">
        <v>0</v>
      </c>
      <c r="F32" s="32" t="s">
        <v>62</v>
      </c>
      <c r="G32" s="32"/>
      <c r="H32" s="31">
        <v>69</v>
      </c>
      <c r="I32" s="36">
        <v>0</v>
      </c>
      <c r="J32" s="36"/>
      <c r="K32" s="36"/>
      <c r="L32" s="36">
        <v>0</v>
      </c>
      <c r="M32" s="48"/>
    </row>
    <row r="33" spans="1:13" x14ac:dyDescent="0.15">
      <c r="A33" s="46" t="s">
        <v>63</v>
      </c>
      <c r="B33" s="32"/>
      <c r="C33" s="31">
        <v>26</v>
      </c>
      <c r="D33" s="35">
        <v>0</v>
      </c>
      <c r="E33" s="35">
        <v>0</v>
      </c>
      <c r="F33" s="32" t="s">
        <v>64</v>
      </c>
      <c r="G33" s="32"/>
      <c r="H33" s="31"/>
      <c r="I33" s="37"/>
      <c r="J33" s="37"/>
      <c r="K33" s="37"/>
      <c r="L33" s="37"/>
      <c r="M33" s="49"/>
    </row>
    <row r="34" spans="1:13" x14ac:dyDescent="0.15">
      <c r="A34" s="46" t="s">
        <v>65</v>
      </c>
      <c r="B34" s="32"/>
      <c r="C34" s="31">
        <v>27</v>
      </c>
      <c r="D34" s="38">
        <f>ROUND([1]资产负债表!D30+[1]资产负债表!D31-[1]资产负债表!D32+[1]资产负债表!D33,2)</f>
        <v>0</v>
      </c>
      <c r="E34" s="38">
        <v>0</v>
      </c>
      <c r="F34" s="32" t="s">
        <v>66</v>
      </c>
      <c r="G34" s="32"/>
      <c r="H34" s="31">
        <v>70</v>
      </c>
      <c r="I34" s="37">
        <f>ROUND([1]资产负债表!I35+[1]资产负债表!I36+[1]资产负债表!I37+[1]资产负债表!I39+[1]资产负债表!I40,2)</f>
        <v>0</v>
      </c>
      <c r="J34" s="37"/>
      <c r="K34" s="37"/>
      <c r="L34" s="37">
        <f>ROUND([1]资产负债表!L35+[1]资产负债表!L36+[1]资产负债表!L37+[1]资产负债表!L39+[1]资产负债表!L40,2)</f>
        <v>0</v>
      </c>
      <c r="M34" s="49"/>
    </row>
    <row r="35" spans="1:13" x14ac:dyDescent="0.15">
      <c r="A35" s="46" t="s">
        <v>67</v>
      </c>
      <c r="B35" s="32"/>
      <c r="C35" s="31"/>
      <c r="D35" s="38"/>
      <c r="E35" s="38"/>
      <c r="F35" s="32" t="s">
        <v>68</v>
      </c>
      <c r="G35" s="32"/>
      <c r="H35" s="31">
        <v>71</v>
      </c>
      <c r="I35" s="36">
        <v>0</v>
      </c>
      <c r="J35" s="36"/>
      <c r="K35" s="36"/>
      <c r="L35" s="36">
        <v>0</v>
      </c>
      <c r="M35" s="48"/>
    </row>
    <row r="36" spans="1:13" x14ac:dyDescent="0.15">
      <c r="A36" s="46" t="s">
        <v>69</v>
      </c>
      <c r="B36" s="32"/>
      <c r="C36" s="31">
        <v>28</v>
      </c>
      <c r="D36" s="35">
        <v>0</v>
      </c>
      <c r="E36" s="35">
        <v>0</v>
      </c>
      <c r="F36" s="32" t="s">
        <v>70</v>
      </c>
      <c r="G36" s="32"/>
      <c r="H36" s="31">
        <v>72</v>
      </c>
      <c r="I36" s="36">
        <v>0</v>
      </c>
      <c r="J36" s="36"/>
      <c r="K36" s="36"/>
      <c r="L36" s="36">
        <v>0</v>
      </c>
      <c r="M36" s="48"/>
    </row>
    <row r="37" spans="1:13" x14ac:dyDescent="0.15">
      <c r="A37" s="46" t="s">
        <v>71</v>
      </c>
      <c r="B37" s="32"/>
      <c r="C37" s="31">
        <v>29</v>
      </c>
      <c r="D37" s="35">
        <v>0</v>
      </c>
      <c r="E37" s="35">
        <v>0</v>
      </c>
      <c r="F37" s="32" t="s">
        <v>72</v>
      </c>
      <c r="G37" s="32"/>
      <c r="H37" s="31">
        <v>73</v>
      </c>
      <c r="I37" s="36">
        <v>0</v>
      </c>
      <c r="J37" s="36"/>
      <c r="K37" s="36"/>
      <c r="L37" s="36">
        <v>0</v>
      </c>
      <c r="M37" s="48"/>
    </row>
    <row r="38" spans="1:13" ht="29.25" customHeight="1" x14ac:dyDescent="0.15">
      <c r="A38" s="46" t="s">
        <v>73</v>
      </c>
      <c r="B38" s="32"/>
      <c r="C38" s="31">
        <v>30</v>
      </c>
      <c r="D38" s="35">
        <v>0</v>
      </c>
      <c r="E38" s="35">
        <v>0</v>
      </c>
      <c r="F38" s="60" t="s">
        <v>74</v>
      </c>
      <c r="G38" s="61"/>
      <c r="H38" s="31">
        <v>74</v>
      </c>
      <c r="I38" s="36">
        <v>0</v>
      </c>
      <c r="J38" s="36"/>
      <c r="K38" s="36"/>
      <c r="L38" s="36">
        <v>0</v>
      </c>
      <c r="M38" s="48"/>
    </row>
    <row r="39" spans="1:13" x14ac:dyDescent="0.15">
      <c r="A39" s="46" t="s">
        <v>75</v>
      </c>
      <c r="B39" s="32"/>
      <c r="C39" s="31">
        <v>31</v>
      </c>
      <c r="D39" s="35">
        <v>0</v>
      </c>
      <c r="E39" s="35">
        <v>0</v>
      </c>
      <c r="F39" s="32" t="s">
        <v>76</v>
      </c>
      <c r="G39" s="32"/>
      <c r="H39" s="31">
        <v>75</v>
      </c>
      <c r="I39" s="36">
        <v>0</v>
      </c>
      <c r="J39" s="36"/>
      <c r="K39" s="36"/>
      <c r="L39" s="36">
        <v>0</v>
      </c>
      <c r="M39" s="48"/>
    </row>
    <row r="40" spans="1:13" x14ac:dyDescent="0.15">
      <c r="A40" s="46" t="s">
        <v>77</v>
      </c>
      <c r="B40" s="32"/>
      <c r="C40" s="31">
        <v>32</v>
      </c>
      <c r="D40" s="35">
        <v>0</v>
      </c>
      <c r="E40" s="35">
        <v>0</v>
      </c>
      <c r="F40" s="32" t="s">
        <v>78</v>
      </c>
      <c r="G40" s="32"/>
      <c r="H40" s="31">
        <v>76</v>
      </c>
      <c r="I40" s="36">
        <v>0</v>
      </c>
      <c r="J40" s="36"/>
      <c r="K40" s="36"/>
      <c r="L40" s="36">
        <v>0</v>
      </c>
      <c r="M40" s="48"/>
    </row>
    <row r="41" spans="1:13" x14ac:dyDescent="0.15">
      <c r="A41" s="46" t="s">
        <v>79</v>
      </c>
      <c r="B41" s="32"/>
      <c r="C41" s="31">
        <v>33</v>
      </c>
      <c r="D41" s="35">
        <v>0</v>
      </c>
      <c r="E41" s="35">
        <v>0</v>
      </c>
      <c r="F41" s="32" t="s">
        <v>80</v>
      </c>
      <c r="G41" s="32"/>
      <c r="H41" s="31">
        <v>77</v>
      </c>
      <c r="I41" s="36">
        <v>0</v>
      </c>
      <c r="J41" s="36"/>
      <c r="K41" s="36"/>
      <c r="L41" s="36">
        <v>0</v>
      </c>
      <c r="M41" s="48"/>
    </row>
    <row r="42" spans="1:13" x14ac:dyDescent="0.15">
      <c r="A42" s="46" t="s">
        <v>81</v>
      </c>
      <c r="B42" s="32"/>
      <c r="C42" s="31">
        <v>34</v>
      </c>
      <c r="D42" s="35">
        <v>0</v>
      </c>
      <c r="E42" s="35">
        <v>0</v>
      </c>
      <c r="F42" s="32" t="s">
        <v>82</v>
      </c>
      <c r="G42" s="32"/>
      <c r="H42" s="31">
        <v>78</v>
      </c>
      <c r="I42" s="36">
        <v>0</v>
      </c>
      <c r="J42" s="36"/>
      <c r="K42" s="36"/>
      <c r="L42" s="36">
        <v>0</v>
      </c>
      <c r="M42" s="48"/>
    </row>
    <row r="43" spans="1:13" x14ac:dyDescent="0.15">
      <c r="A43" s="46" t="s">
        <v>83</v>
      </c>
      <c r="B43" s="32"/>
      <c r="C43" s="31">
        <v>35</v>
      </c>
      <c r="D43" s="35">
        <v>0</v>
      </c>
      <c r="E43" s="35">
        <v>0</v>
      </c>
      <c r="F43" s="32" t="s">
        <v>84</v>
      </c>
      <c r="G43" s="32"/>
      <c r="H43" s="31">
        <v>79</v>
      </c>
      <c r="I43" s="36">
        <v>0</v>
      </c>
      <c r="J43" s="36"/>
      <c r="K43" s="36"/>
      <c r="L43" s="36">
        <v>0</v>
      </c>
      <c r="M43" s="48"/>
    </row>
    <row r="44" spans="1:13" x14ac:dyDescent="0.15">
      <c r="A44" s="46" t="s">
        <v>85</v>
      </c>
      <c r="B44" s="32"/>
      <c r="C44" s="31">
        <v>36</v>
      </c>
      <c r="D44" s="38">
        <f>ROUND([1]资产负债表!D36-[1]资产负债表!D37+[1]资产负债表!D38-[1]资产负债表!D39+[1]资产负债表!D40+[1]资产负债表!D41-[1]资产负债表!D42+[1]资产负债表!D43,2)</f>
        <v>0</v>
      </c>
      <c r="E44" s="38">
        <v>0</v>
      </c>
      <c r="F44" s="32" t="s">
        <v>86</v>
      </c>
      <c r="G44" s="32"/>
      <c r="H44" s="31">
        <v>80</v>
      </c>
      <c r="I44" s="36">
        <v>0</v>
      </c>
      <c r="J44" s="36"/>
      <c r="K44" s="36"/>
      <c r="L44" s="36">
        <v>0</v>
      </c>
      <c r="M44" s="48"/>
    </row>
    <row r="45" spans="1:13" ht="27.75" customHeight="1" x14ac:dyDescent="0.15">
      <c r="A45" s="46" t="s">
        <v>87</v>
      </c>
      <c r="B45" s="32"/>
      <c r="C45" s="31"/>
      <c r="D45" s="38"/>
      <c r="E45" s="38"/>
      <c r="F45" s="60" t="s">
        <v>88</v>
      </c>
      <c r="G45" s="61"/>
      <c r="H45" s="31">
        <v>81</v>
      </c>
      <c r="I45" s="36">
        <v>0</v>
      </c>
      <c r="J45" s="36"/>
      <c r="K45" s="36"/>
      <c r="L45" s="36">
        <v>0</v>
      </c>
      <c r="M45" s="48"/>
    </row>
    <row r="46" spans="1:13" x14ac:dyDescent="0.15">
      <c r="A46" s="46" t="s">
        <v>89</v>
      </c>
      <c r="B46" s="32"/>
      <c r="C46" s="31">
        <v>37</v>
      </c>
      <c r="D46" s="35">
        <v>0</v>
      </c>
      <c r="E46" s="35">
        <v>0</v>
      </c>
      <c r="F46" s="32" t="s">
        <v>90</v>
      </c>
      <c r="G46" s="32"/>
      <c r="H46" s="31">
        <v>82</v>
      </c>
      <c r="I46" s="36">
        <v>0</v>
      </c>
      <c r="J46" s="36"/>
      <c r="K46" s="36"/>
      <c r="L46" s="36">
        <v>0</v>
      </c>
      <c r="M46" s="48"/>
    </row>
    <row r="47" spans="1:13" x14ac:dyDescent="0.15">
      <c r="A47" s="46" t="s">
        <v>91</v>
      </c>
      <c r="B47" s="32"/>
      <c r="C47" s="31">
        <v>38</v>
      </c>
      <c r="D47" s="35">
        <v>0</v>
      </c>
      <c r="E47" s="35">
        <v>0</v>
      </c>
      <c r="F47" s="32" t="s">
        <v>92</v>
      </c>
      <c r="G47" s="32"/>
      <c r="H47" s="31">
        <v>83</v>
      </c>
      <c r="I47" s="36">
        <v>0</v>
      </c>
      <c r="J47" s="36"/>
      <c r="K47" s="36"/>
      <c r="L47" s="36">
        <v>0</v>
      </c>
      <c r="M47" s="48"/>
    </row>
    <row r="48" spans="1:13" x14ac:dyDescent="0.15">
      <c r="A48" s="46" t="s">
        <v>93</v>
      </c>
      <c r="B48" s="32"/>
      <c r="C48" s="31">
        <v>39</v>
      </c>
      <c r="D48" s="35">
        <v>0</v>
      </c>
      <c r="E48" s="35">
        <v>0</v>
      </c>
      <c r="F48" s="32" t="s">
        <v>94</v>
      </c>
      <c r="G48" s="32"/>
      <c r="H48" s="31">
        <v>84</v>
      </c>
      <c r="I48" s="37">
        <f>ROUND([1]资产负债表!I32+[1]资产负债表!I34+[1]资产负债表!I41+[1]资产负债表!I42+[1]资产负债表!I43+[1]资产负债表!I44+[1]资产负债表!I45+[1]资产负债表!I46+[1]资产负债表!I47,2)</f>
        <v>0</v>
      </c>
      <c r="J48" s="37"/>
      <c r="K48" s="37"/>
      <c r="L48" s="37">
        <f>ROUND([1]资产负债表!L32+[1]资产负债表!L34+[1]资产负债表!L41+[1]资产负债表!L42+[1]资产负债表!L43+[1]资产负债表!L44+[1]资产负债表!L45+[1]资产负债表!L46+[1]资产负债表!L47,2)</f>
        <v>0</v>
      </c>
      <c r="M48" s="49"/>
    </row>
    <row r="49" spans="1:13" x14ac:dyDescent="0.15">
      <c r="A49" s="46" t="s">
        <v>95</v>
      </c>
      <c r="B49" s="32"/>
      <c r="C49" s="31">
        <v>40</v>
      </c>
      <c r="D49" s="35">
        <v>0</v>
      </c>
      <c r="E49" s="35">
        <v>0</v>
      </c>
      <c r="F49" s="32"/>
      <c r="G49" s="32"/>
      <c r="H49" s="31"/>
      <c r="I49" s="39"/>
      <c r="J49" s="39"/>
      <c r="K49" s="39"/>
      <c r="L49" s="39"/>
      <c r="M49" s="50"/>
    </row>
    <row r="50" spans="1:13" x14ac:dyDescent="0.15">
      <c r="A50" s="46" t="s">
        <v>96</v>
      </c>
      <c r="B50" s="32"/>
      <c r="C50" s="31">
        <v>41</v>
      </c>
      <c r="D50" s="35">
        <v>0</v>
      </c>
      <c r="E50" s="35">
        <v>0</v>
      </c>
      <c r="F50" s="32"/>
      <c r="G50" s="32"/>
      <c r="H50" s="31"/>
      <c r="I50" s="39"/>
      <c r="J50" s="39"/>
      <c r="K50" s="39"/>
      <c r="L50" s="39"/>
      <c r="M50" s="50"/>
    </row>
    <row r="51" spans="1:13" x14ac:dyDescent="0.15">
      <c r="A51" s="46" t="s">
        <v>97</v>
      </c>
      <c r="B51" s="32"/>
      <c r="C51" s="31">
        <v>42</v>
      </c>
      <c r="D51" s="35">
        <v>0</v>
      </c>
      <c r="E51" s="35">
        <v>0</v>
      </c>
      <c r="F51" s="32"/>
      <c r="G51" s="32"/>
      <c r="H51" s="31"/>
      <c r="I51" s="39"/>
      <c r="J51" s="39"/>
      <c r="K51" s="39"/>
      <c r="L51" s="39"/>
      <c r="M51" s="50"/>
    </row>
    <row r="52" spans="1:13" x14ac:dyDescent="0.15">
      <c r="A52" s="46" t="s">
        <v>98</v>
      </c>
      <c r="B52" s="32"/>
      <c r="C52" s="31">
        <v>43</v>
      </c>
      <c r="D52" s="38">
        <f>ROUND([1]资产负债表!D46-[1]资产负债表!D47+[1]资产负债表!D48+[1]资产负债表!D49-[1]资产负债表!D50+[1]资产负债表!D51,2)</f>
        <v>0</v>
      </c>
      <c r="E52" s="38">
        <v>0</v>
      </c>
      <c r="F52" s="32"/>
      <c r="G52" s="32"/>
      <c r="H52" s="31"/>
      <c r="I52" s="39"/>
      <c r="J52" s="39"/>
      <c r="K52" s="39"/>
      <c r="L52" s="39"/>
      <c r="M52" s="50"/>
    </row>
    <row r="53" spans="1:13" x14ac:dyDescent="0.15">
      <c r="A53" s="46" t="s">
        <v>99</v>
      </c>
      <c r="B53" s="32"/>
      <c r="C53" s="31">
        <v>44</v>
      </c>
      <c r="D53" s="38">
        <f>ROUND([1]资产负债表!D28+[1]资产负债表!D34+[1]资产负债表!D44+[1]资产负债表!D52,2)</f>
        <v>0</v>
      </c>
      <c r="E53" s="38">
        <v>0</v>
      </c>
      <c r="F53" s="32" t="s">
        <v>100</v>
      </c>
      <c r="G53" s="32"/>
      <c r="H53" s="31">
        <v>85</v>
      </c>
      <c r="I53" s="37">
        <f>ROUND([1]资产负债表!I31+[1]资产负债表!I48,2)</f>
        <v>0</v>
      </c>
      <c r="J53" s="37"/>
      <c r="K53" s="37"/>
      <c r="L53" s="37">
        <f>ROUND([1]资产负债表!L31+[1]资产负债表!L48,2)</f>
        <v>0</v>
      </c>
      <c r="M53" s="49"/>
    </row>
    <row r="54" spans="1:13" x14ac:dyDescent="0.15">
      <c r="A54" s="46" t="s">
        <v>101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51"/>
    </row>
    <row r="55" spans="1:13" x14ac:dyDescent="0.15">
      <c r="A55" s="52" t="s">
        <v>102</v>
      </c>
      <c r="B55" s="40"/>
      <c r="C55" s="41"/>
      <c r="D55" s="35">
        <v>0</v>
      </c>
      <c r="E55" s="35">
        <v>0</v>
      </c>
      <c r="F55" s="32" t="s">
        <v>103</v>
      </c>
      <c r="G55" s="32"/>
      <c r="H55" s="41"/>
      <c r="I55" s="36">
        <v>0</v>
      </c>
      <c r="J55" s="36"/>
      <c r="K55" s="36"/>
      <c r="L55" s="36">
        <v>0</v>
      </c>
      <c r="M55" s="48"/>
    </row>
    <row r="56" spans="1:13" ht="14.25" thickBot="1" x14ac:dyDescent="0.2">
      <c r="A56" s="53" t="s">
        <v>104</v>
      </c>
      <c r="B56" s="54"/>
      <c r="C56" s="55"/>
      <c r="D56" s="56">
        <v>0</v>
      </c>
      <c r="E56" s="56">
        <v>0</v>
      </c>
      <c r="F56" s="57" t="s">
        <v>105</v>
      </c>
      <c r="G56" s="57"/>
      <c r="H56" s="55"/>
      <c r="I56" s="58">
        <v>0</v>
      </c>
      <c r="J56" s="58"/>
      <c r="K56" s="58"/>
      <c r="L56" s="58">
        <v>0</v>
      </c>
      <c r="M56" s="59"/>
    </row>
  </sheetData>
  <mergeCells count="209">
    <mergeCell ref="A54:M54"/>
    <mergeCell ref="A55:C55"/>
    <mergeCell ref="F55:H55"/>
    <mergeCell ref="I55:K55"/>
    <mergeCell ref="L55:M55"/>
    <mergeCell ref="A56:C56"/>
    <mergeCell ref="F56:H56"/>
    <mergeCell ref="I56:K56"/>
    <mergeCell ref="L56:M56"/>
    <mergeCell ref="A52:B52"/>
    <mergeCell ref="F52:G52"/>
    <mergeCell ref="I52:K52"/>
    <mergeCell ref="L52:M52"/>
    <mergeCell ref="A53:B53"/>
    <mergeCell ref="F53:G53"/>
    <mergeCell ref="I53:K53"/>
    <mergeCell ref="L53:M53"/>
    <mergeCell ref="A50:B50"/>
    <mergeCell ref="F50:G50"/>
    <mergeCell ref="I50:K50"/>
    <mergeCell ref="L50:M50"/>
    <mergeCell ref="A51:B51"/>
    <mergeCell ref="F51:G51"/>
    <mergeCell ref="I51:K51"/>
    <mergeCell ref="L51:M51"/>
    <mergeCell ref="A48:B48"/>
    <mergeCell ref="F48:G48"/>
    <mergeCell ref="I48:K48"/>
    <mergeCell ref="L48:M48"/>
    <mergeCell ref="A49:B49"/>
    <mergeCell ref="F49:G49"/>
    <mergeCell ref="I49:K49"/>
    <mergeCell ref="L49:M49"/>
    <mergeCell ref="A46:B46"/>
    <mergeCell ref="F46:G46"/>
    <mergeCell ref="I46:K46"/>
    <mergeCell ref="L46:M46"/>
    <mergeCell ref="A47:B47"/>
    <mergeCell ref="F47:G47"/>
    <mergeCell ref="I47:K47"/>
    <mergeCell ref="L47:M47"/>
    <mergeCell ref="A44:B44"/>
    <mergeCell ref="F44:G44"/>
    <mergeCell ref="I44:K44"/>
    <mergeCell ref="L44:M44"/>
    <mergeCell ref="A45:B45"/>
    <mergeCell ref="F45:G45"/>
    <mergeCell ref="I45:K45"/>
    <mergeCell ref="L45:M45"/>
    <mergeCell ref="A42:B42"/>
    <mergeCell ref="F42:G42"/>
    <mergeCell ref="I42:K42"/>
    <mergeCell ref="L42:M42"/>
    <mergeCell ref="A43:B43"/>
    <mergeCell ref="F43:G43"/>
    <mergeCell ref="I43:K43"/>
    <mergeCell ref="L43:M43"/>
    <mergeCell ref="A40:B40"/>
    <mergeCell ref="F40:G40"/>
    <mergeCell ref="I40:K40"/>
    <mergeCell ref="L40:M40"/>
    <mergeCell ref="A41:B41"/>
    <mergeCell ref="F41:G41"/>
    <mergeCell ref="I41:K41"/>
    <mergeCell ref="L41:M41"/>
    <mergeCell ref="A38:B38"/>
    <mergeCell ref="F38:G38"/>
    <mergeCell ref="I38:K38"/>
    <mergeCell ref="L38:M38"/>
    <mergeCell ref="A39:B39"/>
    <mergeCell ref="F39:G39"/>
    <mergeCell ref="I39:K39"/>
    <mergeCell ref="L39:M39"/>
    <mergeCell ref="A36:B36"/>
    <mergeCell ref="F36:G36"/>
    <mergeCell ref="I36:K36"/>
    <mergeCell ref="L36:M36"/>
    <mergeCell ref="A37:B37"/>
    <mergeCell ref="F37:G37"/>
    <mergeCell ref="I37:K37"/>
    <mergeCell ref="L37:M37"/>
    <mergeCell ref="A34:B34"/>
    <mergeCell ref="F34:G34"/>
    <mergeCell ref="I34:K34"/>
    <mergeCell ref="L34:M34"/>
    <mergeCell ref="A35:B35"/>
    <mergeCell ref="F35:G35"/>
    <mergeCell ref="I35:K35"/>
    <mergeCell ref="L35:M35"/>
    <mergeCell ref="A32:B32"/>
    <mergeCell ref="F32:G32"/>
    <mergeCell ref="I32:K32"/>
    <mergeCell ref="L32:M32"/>
    <mergeCell ref="A33:B33"/>
    <mergeCell ref="F33:G33"/>
    <mergeCell ref="I33:K33"/>
    <mergeCell ref="L33:M33"/>
    <mergeCell ref="A30:B30"/>
    <mergeCell ref="F30:G30"/>
    <mergeCell ref="I30:K30"/>
    <mergeCell ref="L30:M30"/>
    <mergeCell ref="A31:B31"/>
    <mergeCell ref="F31:G31"/>
    <mergeCell ref="I31:K31"/>
    <mergeCell ref="L31:M31"/>
    <mergeCell ref="A28:B28"/>
    <mergeCell ref="F28:G28"/>
    <mergeCell ref="I28:K28"/>
    <mergeCell ref="L28:M28"/>
    <mergeCell ref="A29:B29"/>
    <mergeCell ref="F29:G29"/>
    <mergeCell ref="I29:K29"/>
    <mergeCell ref="L29:M29"/>
    <mergeCell ref="A26:B26"/>
    <mergeCell ref="F26:G26"/>
    <mergeCell ref="I26:K26"/>
    <mergeCell ref="L26:M26"/>
    <mergeCell ref="A27:B27"/>
    <mergeCell ref="F27:G27"/>
    <mergeCell ref="I27:K27"/>
    <mergeCell ref="L27:M27"/>
    <mergeCell ref="A24:B24"/>
    <mergeCell ref="F24:G24"/>
    <mergeCell ref="I24:K24"/>
    <mergeCell ref="L24:M24"/>
    <mergeCell ref="A25:B25"/>
    <mergeCell ref="F25:G25"/>
    <mergeCell ref="I25:K25"/>
    <mergeCell ref="L25:M25"/>
    <mergeCell ref="A22:B22"/>
    <mergeCell ref="F22:G22"/>
    <mergeCell ref="I22:K22"/>
    <mergeCell ref="L22:M22"/>
    <mergeCell ref="A23:B23"/>
    <mergeCell ref="F23:G23"/>
    <mergeCell ref="I23:K23"/>
    <mergeCell ref="L23:M23"/>
    <mergeCell ref="A20:B20"/>
    <mergeCell ref="F20:G20"/>
    <mergeCell ref="I20:K20"/>
    <mergeCell ref="L20:M20"/>
    <mergeCell ref="A21:B21"/>
    <mergeCell ref="F21:G21"/>
    <mergeCell ref="I21:K21"/>
    <mergeCell ref="L21:M21"/>
    <mergeCell ref="A18:B18"/>
    <mergeCell ref="F18:G18"/>
    <mergeCell ref="I18:K18"/>
    <mergeCell ref="L18:M18"/>
    <mergeCell ref="A19:B19"/>
    <mergeCell ref="F19:G19"/>
    <mergeCell ref="I19:K19"/>
    <mergeCell ref="L19:M19"/>
    <mergeCell ref="A16:B16"/>
    <mergeCell ref="F16:G16"/>
    <mergeCell ref="I16:K16"/>
    <mergeCell ref="L16:M16"/>
    <mergeCell ref="A17:B17"/>
    <mergeCell ref="F17:G17"/>
    <mergeCell ref="I17:K17"/>
    <mergeCell ref="L17:M17"/>
    <mergeCell ref="A14:B14"/>
    <mergeCell ref="F14:G14"/>
    <mergeCell ref="I14:K14"/>
    <mergeCell ref="L14:M14"/>
    <mergeCell ref="A15:B15"/>
    <mergeCell ref="F15:G15"/>
    <mergeCell ref="I15:K15"/>
    <mergeCell ref="L15:M15"/>
    <mergeCell ref="A12:B12"/>
    <mergeCell ref="F12:G12"/>
    <mergeCell ref="I12:K12"/>
    <mergeCell ref="L12:M12"/>
    <mergeCell ref="A13:B13"/>
    <mergeCell ref="F13:G13"/>
    <mergeCell ref="I13:K13"/>
    <mergeCell ref="L13:M13"/>
    <mergeCell ref="A10:B10"/>
    <mergeCell ref="F10:G10"/>
    <mergeCell ref="I10:K10"/>
    <mergeCell ref="L10:M10"/>
    <mergeCell ref="A11:B11"/>
    <mergeCell ref="F11:G11"/>
    <mergeCell ref="I11:K11"/>
    <mergeCell ref="L11:M11"/>
    <mergeCell ref="A8:B8"/>
    <mergeCell ref="F8:G8"/>
    <mergeCell ref="I8:K8"/>
    <mergeCell ref="L8:M8"/>
    <mergeCell ref="A9:B9"/>
    <mergeCell ref="F9:G9"/>
    <mergeCell ref="I9:K9"/>
    <mergeCell ref="L9:M9"/>
    <mergeCell ref="A6:B6"/>
    <mergeCell ref="F6:G6"/>
    <mergeCell ref="I6:K6"/>
    <mergeCell ref="L6:M6"/>
    <mergeCell ref="A7:B7"/>
    <mergeCell ref="F7:G7"/>
    <mergeCell ref="I7:K7"/>
    <mergeCell ref="L7:M7"/>
    <mergeCell ref="A2:M2"/>
    <mergeCell ref="B3:G3"/>
    <mergeCell ref="B4:E4"/>
    <mergeCell ref="H4:I4"/>
    <mergeCell ref="A5:B5"/>
    <mergeCell ref="F5:G5"/>
    <mergeCell ref="I5:K5"/>
    <mergeCell ref="L5:M5"/>
  </mergeCells>
  <phoneticPr fontId="2" type="noConversion"/>
  <dataValidations count="1">
    <dataValidation type="decimal" showInputMessage="1" showErrorMessage="1" error="不能为空，默认赋值0.00" sqref="I32:M32 D7:E27 D30:E33 D36:E43 D46:E51 I7:M21 I24:M29 I35:M47 D55:E56 I55:M56">
      <formula1>-9999999999999</formula1>
      <formula2>9999999999999</formula2>
    </dataValidation>
  </dataValidations>
  <pageMargins left="0.7" right="0.22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2"/>
  <sheetViews>
    <sheetView workbookViewId="0">
      <selection activeCell="P23" sqref="P23"/>
    </sheetView>
  </sheetViews>
  <sheetFormatPr defaultRowHeight="13.5" x14ac:dyDescent="0.15"/>
  <cols>
    <col min="1" max="1" width="18.125" customWidth="1"/>
    <col min="2" max="2" width="16" customWidth="1"/>
    <col min="3" max="3" width="4.625" customWidth="1"/>
    <col min="4" max="5" width="13.625" customWidth="1"/>
    <col min="6" max="6" width="17" customWidth="1"/>
    <col min="7" max="7" width="12.25" customWidth="1"/>
    <col min="8" max="8" width="4.625" customWidth="1"/>
    <col min="9" max="9" width="4.375" customWidth="1"/>
    <col min="10" max="10" width="3.5" customWidth="1"/>
    <col min="12" max="12" width="13.625" customWidth="1"/>
  </cols>
  <sheetData>
    <row r="2" spans="1:12" ht="21" customHeight="1" x14ac:dyDescent="0.15">
      <c r="A2" s="4" t="s">
        <v>109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5" t="s">
        <v>1</v>
      </c>
      <c r="B3" s="6"/>
      <c r="C3" s="6"/>
      <c r="D3" s="6"/>
      <c r="E3" s="6"/>
      <c r="F3" s="6"/>
      <c r="G3" s="6"/>
      <c r="H3" s="7"/>
      <c r="I3" s="9"/>
      <c r="J3" s="8"/>
      <c r="K3" s="8"/>
      <c r="L3" s="5" t="s">
        <v>110</v>
      </c>
    </row>
    <row r="4" spans="1:12" ht="18" customHeight="1" thickBot="1" x14ac:dyDescent="0.2">
      <c r="A4" s="10" t="s">
        <v>3</v>
      </c>
      <c r="B4" s="11"/>
      <c r="C4" s="11"/>
      <c r="D4" s="11"/>
      <c r="E4" s="10" t="s">
        <v>111</v>
      </c>
      <c r="F4" s="12"/>
      <c r="G4" s="10" t="s">
        <v>5</v>
      </c>
      <c r="H4" s="64"/>
      <c r="I4" s="11"/>
      <c r="J4" s="14" t="s">
        <v>6</v>
      </c>
      <c r="K4" s="13"/>
      <c r="L4" s="10" t="s">
        <v>7</v>
      </c>
    </row>
    <row r="5" spans="1:12" x14ac:dyDescent="0.15">
      <c r="A5" s="15" t="s">
        <v>112</v>
      </c>
      <c r="B5" s="16"/>
      <c r="C5" s="17" t="s">
        <v>9</v>
      </c>
      <c r="D5" s="17" t="s">
        <v>113</v>
      </c>
      <c r="E5" s="17" t="s">
        <v>114</v>
      </c>
      <c r="F5" s="16" t="s">
        <v>115</v>
      </c>
      <c r="G5" s="16"/>
      <c r="H5" s="17" t="s">
        <v>9</v>
      </c>
      <c r="I5" s="16" t="s">
        <v>113</v>
      </c>
      <c r="J5" s="16"/>
      <c r="K5" s="16"/>
      <c r="L5" s="65" t="s">
        <v>114</v>
      </c>
    </row>
    <row r="6" spans="1:12" x14ac:dyDescent="0.15">
      <c r="A6" s="19" t="s">
        <v>116</v>
      </c>
      <c r="B6" s="20"/>
      <c r="C6" s="21">
        <v>1</v>
      </c>
      <c r="D6" s="26">
        <f>ROUND(SUM([1]利润表及利润分配表!D7:D11),2)</f>
        <v>0</v>
      </c>
      <c r="E6" s="26">
        <v>0</v>
      </c>
      <c r="F6" s="20" t="s">
        <v>117</v>
      </c>
      <c r="G6" s="20"/>
      <c r="H6" s="21">
        <v>28</v>
      </c>
      <c r="I6" s="24">
        <f>ROUND([1]利润表及利润分配表!D27+[1]利润表及利润分配表!D28+[1]利润表及利润分配表!D29+[1]利润表及利润分配表!D30-[1]利润表及利润分配表!D31+[1]利润表及利润分配表!D32,2)</f>
        <v>0</v>
      </c>
      <c r="J6" s="24"/>
      <c r="K6" s="24"/>
      <c r="L6" s="66">
        <v>0</v>
      </c>
    </row>
    <row r="7" spans="1:12" x14ac:dyDescent="0.15">
      <c r="A7" s="19" t="s">
        <v>118</v>
      </c>
      <c r="B7" s="20"/>
      <c r="C7" s="21">
        <v>2</v>
      </c>
      <c r="D7" s="1">
        <v>0</v>
      </c>
      <c r="E7" s="1">
        <v>0</v>
      </c>
      <c r="F7" s="20" t="s">
        <v>119</v>
      </c>
      <c r="G7" s="20"/>
      <c r="H7" s="21">
        <v>29</v>
      </c>
      <c r="I7" s="2">
        <v>0</v>
      </c>
      <c r="J7" s="2"/>
      <c r="K7" s="2"/>
      <c r="L7" s="62">
        <v>0</v>
      </c>
    </row>
    <row r="8" spans="1:12" x14ac:dyDescent="0.15">
      <c r="A8" s="19" t="s">
        <v>120</v>
      </c>
      <c r="B8" s="20"/>
      <c r="C8" s="21">
        <v>3</v>
      </c>
      <c r="D8" s="1">
        <v>0</v>
      </c>
      <c r="E8" s="1">
        <v>0</v>
      </c>
      <c r="F8" s="20" t="s">
        <v>121</v>
      </c>
      <c r="G8" s="20"/>
      <c r="H8" s="21">
        <v>30</v>
      </c>
      <c r="I8" s="2">
        <v>0</v>
      </c>
      <c r="J8" s="2"/>
      <c r="K8" s="2"/>
      <c r="L8" s="62">
        <v>0</v>
      </c>
    </row>
    <row r="9" spans="1:12" x14ac:dyDescent="0.15">
      <c r="A9" s="19" t="s">
        <v>122</v>
      </c>
      <c r="B9" s="20"/>
      <c r="C9" s="21">
        <v>4</v>
      </c>
      <c r="D9" s="1">
        <v>0</v>
      </c>
      <c r="E9" s="1">
        <v>0</v>
      </c>
      <c r="F9" s="20" t="s">
        <v>123</v>
      </c>
      <c r="G9" s="20"/>
      <c r="H9" s="21">
        <v>31</v>
      </c>
      <c r="I9" s="2">
        <v>0</v>
      </c>
      <c r="J9" s="2"/>
      <c r="K9" s="2"/>
      <c r="L9" s="62">
        <v>0</v>
      </c>
    </row>
    <row r="10" spans="1:12" x14ac:dyDescent="0.15">
      <c r="A10" s="19" t="s">
        <v>124</v>
      </c>
      <c r="B10" s="20"/>
      <c r="C10" s="21">
        <v>5</v>
      </c>
      <c r="D10" s="1">
        <v>0</v>
      </c>
      <c r="E10" s="1">
        <v>0</v>
      </c>
      <c r="F10" s="20" t="s">
        <v>125</v>
      </c>
      <c r="G10" s="20"/>
      <c r="H10" s="21">
        <v>32</v>
      </c>
      <c r="I10" s="2">
        <v>0</v>
      </c>
      <c r="J10" s="2"/>
      <c r="K10" s="2"/>
      <c r="L10" s="62">
        <v>0</v>
      </c>
    </row>
    <row r="11" spans="1:12" ht="28.5" customHeight="1" x14ac:dyDescent="0.15">
      <c r="A11" s="19" t="s">
        <v>126</v>
      </c>
      <c r="B11" s="20"/>
      <c r="C11" s="21">
        <v>6</v>
      </c>
      <c r="D11" s="1">
        <v>0</v>
      </c>
      <c r="E11" s="1">
        <v>0</v>
      </c>
      <c r="F11" s="71" t="s">
        <v>127</v>
      </c>
      <c r="G11" s="72"/>
      <c r="H11" s="21">
        <v>33</v>
      </c>
      <c r="I11" s="24">
        <f>ROUND([1]利润表及利润分配表!I6+[1]利润表及利润分配表!I7+[1]利润表及利润分配表!I8+[1]利润表及利润分配表!I9-[1]利润表及利润分配表!I10,2)</f>
        <v>0</v>
      </c>
      <c r="J11" s="24"/>
      <c r="K11" s="24"/>
      <c r="L11" s="66">
        <f>ROUND([1]利润表及利润分配表!L6+[1]利润表及利润分配表!L7+[1]利润表及利润分配表!L8+[1]利润表及利润分配表!L9-[1]利润表及利润分配表!L10,2)</f>
        <v>0</v>
      </c>
    </row>
    <row r="12" spans="1:12" ht="27" customHeight="1" x14ac:dyDescent="0.15">
      <c r="A12" s="19" t="s">
        <v>128</v>
      </c>
      <c r="B12" s="20"/>
      <c r="C12" s="21">
        <v>7</v>
      </c>
      <c r="D12" s="26">
        <f>ROUND(SUM([1]利润表及利润分配表!D13:D17),2)</f>
        <v>0</v>
      </c>
      <c r="E12" s="26">
        <v>0</v>
      </c>
      <c r="F12" s="71" t="s">
        <v>129</v>
      </c>
      <c r="G12" s="72"/>
      <c r="H12" s="21">
        <v>34</v>
      </c>
      <c r="I12" s="2">
        <v>0</v>
      </c>
      <c r="J12" s="2"/>
      <c r="K12" s="2"/>
      <c r="L12" s="62">
        <v>0</v>
      </c>
    </row>
    <row r="13" spans="1:12" x14ac:dyDescent="0.15">
      <c r="A13" s="19" t="s">
        <v>130</v>
      </c>
      <c r="B13" s="20"/>
      <c r="C13" s="21">
        <v>8</v>
      </c>
      <c r="D13" s="1">
        <v>0</v>
      </c>
      <c r="E13" s="1">
        <v>0</v>
      </c>
      <c r="F13" s="20" t="s">
        <v>131</v>
      </c>
      <c r="G13" s="20"/>
      <c r="H13" s="21">
        <v>35</v>
      </c>
      <c r="I13" s="24">
        <f>ROUND([1]利润表及利润分配表!I11-[1]利润表及利润分配表!I12,2)</f>
        <v>0</v>
      </c>
      <c r="J13" s="24"/>
      <c r="K13" s="24"/>
      <c r="L13" s="66">
        <f>ROUND([1]利润表及利润分配表!L11-[1]利润表及利润分配表!L12,2)</f>
        <v>0</v>
      </c>
    </row>
    <row r="14" spans="1:12" x14ac:dyDescent="0.15">
      <c r="A14" s="19" t="s">
        <v>132</v>
      </c>
      <c r="B14" s="20"/>
      <c r="C14" s="21">
        <v>9</v>
      </c>
      <c r="D14" s="1">
        <v>0</v>
      </c>
      <c r="E14" s="1">
        <v>0</v>
      </c>
      <c r="F14" s="20" t="s">
        <v>133</v>
      </c>
      <c r="G14" s="20"/>
      <c r="H14" s="21">
        <v>36</v>
      </c>
      <c r="I14" s="2">
        <v>0</v>
      </c>
      <c r="J14" s="2"/>
      <c r="K14" s="2"/>
      <c r="L14" s="62">
        <v>0</v>
      </c>
    </row>
    <row r="15" spans="1:12" x14ac:dyDescent="0.15">
      <c r="A15" s="19" t="s">
        <v>134</v>
      </c>
      <c r="B15" s="20"/>
      <c r="C15" s="21">
        <v>10</v>
      </c>
      <c r="D15" s="1">
        <v>0</v>
      </c>
      <c r="E15" s="1">
        <v>0</v>
      </c>
      <c r="F15" s="20" t="s">
        <v>135</v>
      </c>
      <c r="G15" s="20"/>
      <c r="H15" s="21">
        <v>37</v>
      </c>
      <c r="I15" s="2">
        <v>0</v>
      </c>
      <c r="J15" s="2"/>
      <c r="K15" s="2"/>
      <c r="L15" s="62">
        <v>0</v>
      </c>
    </row>
    <row r="16" spans="1:12" x14ac:dyDescent="0.15">
      <c r="A16" s="19" t="s">
        <v>136</v>
      </c>
      <c r="B16" s="20"/>
      <c r="C16" s="21">
        <v>11</v>
      </c>
      <c r="D16" s="1">
        <v>0</v>
      </c>
      <c r="E16" s="1">
        <v>0</v>
      </c>
      <c r="F16" s="20" t="s">
        <v>137</v>
      </c>
      <c r="G16" s="20"/>
      <c r="H16" s="21">
        <v>38</v>
      </c>
      <c r="I16" s="2">
        <v>0</v>
      </c>
      <c r="J16" s="2"/>
      <c r="K16" s="2"/>
      <c r="L16" s="62">
        <v>0</v>
      </c>
    </row>
    <row r="17" spans="1:12" ht="26.25" customHeight="1" x14ac:dyDescent="0.15">
      <c r="A17" s="19" t="s">
        <v>138</v>
      </c>
      <c r="B17" s="20"/>
      <c r="C17" s="21">
        <v>12</v>
      </c>
      <c r="D17" s="1">
        <v>0</v>
      </c>
      <c r="E17" s="1">
        <v>0</v>
      </c>
      <c r="F17" s="71" t="s">
        <v>139</v>
      </c>
      <c r="G17" s="72"/>
      <c r="H17" s="21">
        <v>39</v>
      </c>
      <c r="I17" s="24">
        <f>ROUND([1]利润表及利润分配表!I13-[1]利润表及利润分配表!I14-[1]利润表及利润分配表!I15+[1]利润表及利润分配表!I16,2)</f>
        <v>0</v>
      </c>
      <c r="J17" s="24"/>
      <c r="K17" s="24"/>
      <c r="L17" s="66">
        <f>ROUND([1]利润表及利润分配表!L13-[1]利润表及利润分配表!L14-[1]利润表及利润分配表!L15+[1]利润表及利润分配表!L16,2)</f>
        <v>0</v>
      </c>
    </row>
    <row r="18" spans="1:12" x14ac:dyDescent="0.15">
      <c r="A18" s="19" t="s">
        <v>140</v>
      </c>
      <c r="B18" s="20"/>
      <c r="C18" s="21">
        <v>13</v>
      </c>
      <c r="D18" s="1">
        <v>0</v>
      </c>
      <c r="E18" s="1">
        <v>0</v>
      </c>
      <c r="F18" s="20" t="s">
        <v>141</v>
      </c>
      <c r="G18" s="20"/>
      <c r="H18" s="21">
        <v>40</v>
      </c>
      <c r="I18" s="2">
        <v>0</v>
      </c>
      <c r="J18" s="2"/>
      <c r="K18" s="2"/>
      <c r="L18" s="62">
        <v>0</v>
      </c>
    </row>
    <row r="19" spans="1:12" x14ac:dyDescent="0.15">
      <c r="A19" s="19" t="s">
        <v>168</v>
      </c>
      <c r="B19" s="20"/>
      <c r="C19" s="21">
        <v>14</v>
      </c>
      <c r="D19" s="1">
        <v>0</v>
      </c>
      <c r="E19" s="1">
        <v>0</v>
      </c>
      <c r="F19" s="20" t="s">
        <v>142</v>
      </c>
      <c r="G19" s="20"/>
      <c r="H19" s="21">
        <v>41</v>
      </c>
      <c r="I19" s="2">
        <v>0</v>
      </c>
      <c r="J19" s="2"/>
      <c r="K19" s="2"/>
      <c r="L19" s="62">
        <v>0</v>
      </c>
    </row>
    <row r="20" spans="1:12" x14ac:dyDescent="0.15">
      <c r="A20" s="19" t="s">
        <v>143</v>
      </c>
      <c r="B20" s="20"/>
      <c r="C20" s="21">
        <v>15</v>
      </c>
      <c r="D20" s="1">
        <v>0</v>
      </c>
      <c r="E20" s="1">
        <v>0</v>
      </c>
      <c r="F20" s="20" t="s">
        <v>144</v>
      </c>
      <c r="G20" s="20"/>
      <c r="H20" s="21">
        <v>42</v>
      </c>
      <c r="I20" s="2">
        <v>0</v>
      </c>
      <c r="J20" s="2"/>
      <c r="K20" s="2"/>
      <c r="L20" s="62">
        <v>0</v>
      </c>
    </row>
    <row r="21" spans="1:12" x14ac:dyDescent="0.15">
      <c r="A21" s="19" t="s">
        <v>145</v>
      </c>
      <c r="B21" s="20"/>
      <c r="C21" s="21">
        <v>16</v>
      </c>
      <c r="D21" s="1">
        <v>0</v>
      </c>
      <c r="E21" s="1">
        <v>0</v>
      </c>
      <c r="F21" s="20" t="s">
        <v>146</v>
      </c>
      <c r="G21" s="20"/>
      <c r="H21" s="21">
        <v>43</v>
      </c>
      <c r="I21" s="24">
        <f>ROUND([1]利润表及利润分配表!I17+[1]利润表及利润分配表!I18+[1]利润表及利润分配表!I19+[1]利润表及利润分配表!I20,2)</f>
        <v>0</v>
      </c>
      <c r="J21" s="24"/>
      <c r="K21" s="24"/>
      <c r="L21" s="66">
        <f>ROUND([1]利润表及利润分配表!L17+[1]利润表及利润分配表!L18+[1]利润表及利润分配表!L19+[1]利润表及利润分配表!L20,2)</f>
        <v>0</v>
      </c>
    </row>
    <row r="22" spans="1:12" x14ac:dyDescent="0.15">
      <c r="A22" s="19" t="s">
        <v>147</v>
      </c>
      <c r="B22" s="20"/>
      <c r="C22" s="21">
        <v>17</v>
      </c>
      <c r="D22" s="1">
        <v>0</v>
      </c>
      <c r="E22" s="1">
        <v>0</v>
      </c>
      <c r="F22" s="20" t="s">
        <v>148</v>
      </c>
      <c r="G22" s="20"/>
      <c r="H22" s="21">
        <v>44</v>
      </c>
      <c r="I22" s="2">
        <v>0</v>
      </c>
      <c r="J22" s="2"/>
      <c r="K22" s="2"/>
      <c r="L22" s="62">
        <v>0</v>
      </c>
    </row>
    <row r="23" spans="1:12" x14ac:dyDescent="0.15">
      <c r="A23" s="19" t="s">
        <v>149</v>
      </c>
      <c r="B23" s="20"/>
      <c r="C23" s="21">
        <v>18</v>
      </c>
      <c r="D23" s="1">
        <v>0</v>
      </c>
      <c r="E23" s="1">
        <v>0</v>
      </c>
      <c r="F23" s="20" t="s">
        <v>150</v>
      </c>
      <c r="G23" s="20"/>
      <c r="H23" s="21">
        <v>45</v>
      </c>
      <c r="I23" s="2">
        <v>0</v>
      </c>
      <c r="J23" s="2"/>
      <c r="K23" s="2"/>
      <c r="L23" s="62">
        <v>0</v>
      </c>
    </row>
    <row r="24" spans="1:12" x14ac:dyDescent="0.15">
      <c r="A24" s="19" t="s">
        <v>151</v>
      </c>
      <c r="B24" s="20"/>
      <c r="C24" s="21">
        <v>19</v>
      </c>
      <c r="D24" s="1">
        <v>0</v>
      </c>
      <c r="E24" s="1">
        <v>0</v>
      </c>
      <c r="F24" s="20" t="s">
        <v>152</v>
      </c>
      <c r="G24" s="20"/>
      <c r="H24" s="21">
        <v>46</v>
      </c>
      <c r="I24" s="2">
        <v>0</v>
      </c>
      <c r="J24" s="2"/>
      <c r="K24" s="2"/>
      <c r="L24" s="62">
        <v>0</v>
      </c>
    </row>
    <row r="25" spans="1:12" x14ac:dyDescent="0.15">
      <c r="A25" s="19" t="s">
        <v>153</v>
      </c>
      <c r="B25" s="20"/>
      <c r="C25" s="21">
        <v>20</v>
      </c>
      <c r="D25" s="1">
        <v>0</v>
      </c>
      <c r="E25" s="1">
        <v>0</v>
      </c>
      <c r="F25" s="20" t="s">
        <v>154</v>
      </c>
      <c r="G25" s="20"/>
      <c r="H25" s="21">
        <v>47</v>
      </c>
      <c r="I25" s="24">
        <f>ROUND([1]利润表及利润分配表!I21-[1]利润表及利润分配表!I22-[1]利润表及利润分配表!I23-[1]利润表及利润分配表!I24,2)</f>
        <v>0</v>
      </c>
      <c r="J25" s="24"/>
      <c r="K25" s="24"/>
      <c r="L25" s="66">
        <f>ROUND([1]利润表及利润分配表!L21-[1]利润表及利润分配表!L22-[1]利润表及利润分配表!L23-[1]利润表及利润分配表!L24,2)</f>
        <v>0</v>
      </c>
    </row>
    <row r="26" spans="1:12" x14ac:dyDescent="0.15">
      <c r="A26" s="19" t="s">
        <v>155</v>
      </c>
      <c r="B26" s="20"/>
      <c r="C26" s="21">
        <v>21</v>
      </c>
      <c r="D26" s="1">
        <v>0</v>
      </c>
      <c r="E26" s="1">
        <v>0</v>
      </c>
      <c r="F26" s="20" t="s">
        <v>156</v>
      </c>
      <c r="G26" s="20"/>
      <c r="H26" s="21">
        <v>48</v>
      </c>
      <c r="I26" s="2">
        <v>0</v>
      </c>
      <c r="J26" s="2"/>
      <c r="K26" s="2"/>
      <c r="L26" s="62">
        <v>0</v>
      </c>
    </row>
    <row r="27" spans="1:12" x14ac:dyDescent="0.15">
      <c r="A27" s="19" t="s">
        <v>157</v>
      </c>
      <c r="B27" s="20"/>
      <c r="C27" s="21">
        <v>22</v>
      </c>
      <c r="D27" s="26">
        <f>ROUND([1]利润表及利润分配表!D6-[1]利润表及利润分配表!D12-[1]利润表及利润分配表!D18-[1]利润表及利润分配表!D19-[1]利润表及利润分配表!D20+[1]利润表及利润分配表!D21-[1]利润表及利润分配表!D24,2)</f>
        <v>0</v>
      </c>
      <c r="E27" s="26">
        <v>0</v>
      </c>
      <c r="F27" s="20" t="s">
        <v>158</v>
      </c>
      <c r="G27" s="20"/>
      <c r="H27" s="21">
        <v>49</v>
      </c>
      <c r="I27" s="2">
        <v>0</v>
      </c>
      <c r="J27" s="2"/>
      <c r="K27" s="2"/>
      <c r="L27" s="62">
        <v>0</v>
      </c>
    </row>
    <row r="28" spans="1:12" x14ac:dyDescent="0.15">
      <c r="A28" s="19" t="s">
        <v>159</v>
      </c>
      <c r="B28" s="20"/>
      <c r="C28" s="21">
        <v>23</v>
      </c>
      <c r="D28" s="1">
        <v>0</v>
      </c>
      <c r="E28" s="1">
        <v>0</v>
      </c>
      <c r="F28" s="20" t="s">
        <v>160</v>
      </c>
      <c r="G28" s="20"/>
      <c r="H28" s="21">
        <v>50</v>
      </c>
      <c r="I28" s="2">
        <v>0</v>
      </c>
      <c r="J28" s="2"/>
      <c r="K28" s="2"/>
      <c r="L28" s="62">
        <v>0</v>
      </c>
    </row>
    <row r="29" spans="1:12" ht="27" customHeight="1" x14ac:dyDescent="0.15">
      <c r="A29" s="19" t="s">
        <v>161</v>
      </c>
      <c r="B29" s="20"/>
      <c r="C29" s="21">
        <v>24</v>
      </c>
      <c r="D29" s="1">
        <v>0</v>
      </c>
      <c r="E29" s="1">
        <v>0</v>
      </c>
      <c r="F29" s="71" t="s">
        <v>162</v>
      </c>
      <c r="G29" s="72"/>
      <c r="H29" s="21">
        <v>51</v>
      </c>
      <c r="I29" s="2">
        <v>0</v>
      </c>
      <c r="J29" s="2"/>
      <c r="K29" s="2"/>
      <c r="L29" s="62">
        <v>0</v>
      </c>
    </row>
    <row r="30" spans="1:12" x14ac:dyDescent="0.15">
      <c r="A30" s="19" t="s">
        <v>163</v>
      </c>
      <c r="B30" s="20"/>
      <c r="C30" s="21">
        <v>25</v>
      </c>
      <c r="D30" s="1">
        <v>0</v>
      </c>
      <c r="E30" s="1">
        <v>0</v>
      </c>
      <c r="F30" s="20" t="s">
        <v>164</v>
      </c>
      <c r="G30" s="20"/>
      <c r="H30" s="21">
        <v>52</v>
      </c>
      <c r="I30" s="2">
        <v>0</v>
      </c>
      <c r="J30" s="2"/>
      <c r="K30" s="2"/>
      <c r="L30" s="62">
        <v>0</v>
      </c>
    </row>
    <row r="31" spans="1:12" x14ac:dyDescent="0.15">
      <c r="A31" s="19" t="s">
        <v>165</v>
      </c>
      <c r="B31" s="20"/>
      <c r="C31" s="21">
        <v>26</v>
      </c>
      <c r="D31" s="1">
        <v>0</v>
      </c>
      <c r="E31" s="1">
        <v>0</v>
      </c>
      <c r="F31" s="20" t="s">
        <v>166</v>
      </c>
      <c r="G31" s="20"/>
      <c r="H31" s="21">
        <v>53</v>
      </c>
      <c r="I31" s="24">
        <f>ROUND([1]利润表及利润分配表!I25-[1]利润表及利润分配表!I26-[1]利润表及利润分配表!I27-[1]利润表及利润分配表!I28-[1]利润表及利润分配表!I29-[1]利润表及利润分配表!I30,2)</f>
        <v>0</v>
      </c>
      <c r="J31" s="24"/>
      <c r="K31" s="24"/>
      <c r="L31" s="66">
        <f>ROUND([1]利润表及利润分配表!L25-[1]利润表及利润分配表!L26-[1]利润表及利润分配表!L27-[1]利润表及利润分配表!L28-[1]利润表及利润分配表!L29-[1]利润表及利润分配表!L30,2)</f>
        <v>0</v>
      </c>
    </row>
    <row r="32" spans="1:12" ht="14.25" thickBot="1" x14ac:dyDescent="0.2">
      <c r="A32" s="67" t="s">
        <v>167</v>
      </c>
      <c r="B32" s="27"/>
      <c r="C32" s="68">
        <v>27</v>
      </c>
      <c r="D32" s="63">
        <v>0</v>
      </c>
      <c r="E32" s="63">
        <v>0</v>
      </c>
      <c r="F32" s="27"/>
      <c r="G32" s="27"/>
      <c r="H32" s="68"/>
      <c r="I32" s="69"/>
      <c r="J32" s="69"/>
      <c r="K32" s="69"/>
      <c r="L32" s="70"/>
    </row>
  </sheetData>
  <mergeCells count="88">
    <mergeCell ref="A32:B32"/>
    <mergeCell ref="F32:G32"/>
    <mergeCell ref="I32:K32"/>
    <mergeCell ref="A30:B30"/>
    <mergeCell ref="F30:G30"/>
    <mergeCell ref="I30:K30"/>
    <mergeCell ref="A31:B31"/>
    <mergeCell ref="F31:G31"/>
    <mergeCell ref="I31:K31"/>
    <mergeCell ref="A28:B28"/>
    <mergeCell ref="F28:G28"/>
    <mergeCell ref="I28:K28"/>
    <mergeCell ref="A29:B29"/>
    <mergeCell ref="F29:G29"/>
    <mergeCell ref="I29:K29"/>
    <mergeCell ref="A26:B26"/>
    <mergeCell ref="F26:G26"/>
    <mergeCell ref="I26:K26"/>
    <mergeCell ref="A27:B27"/>
    <mergeCell ref="F27:G27"/>
    <mergeCell ref="I27:K27"/>
    <mergeCell ref="A24:B24"/>
    <mergeCell ref="F24:G24"/>
    <mergeCell ref="I24:K24"/>
    <mergeCell ref="A25:B25"/>
    <mergeCell ref="F25:G25"/>
    <mergeCell ref="I25:K25"/>
    <mergeCell ref="A22:B22"/>
    <mergeCell ref="F22:G22"/>
    <mergeCell ref="I22:K22"/>
    <mergeCell ref="A23:B23"/>
    <mergeCell ref="F23:G23"/>
    <mergeCell ref="I23:K23"/>
    <mergeCell ref="A20:B20"/>
    <mergeCell ref="F20:G20"/>
    <mergeCell ref="I20:K20"/>
    <mergeCell ref="A21:B21"/>
    <mergeCell ref="F21:G21"/>
    <mergeCell ref="I21:K21"/>
    <mergeCell ref="A18:B18"/>
    <mergeCell ref="F18:G18"/>
    <mergeCell ref="I18:K18"/>
    <mergeCell ref="A19:B19"/>
    <mergeCell ref="F19:G19"/>
    <mergeCell ref="I19:K19"/>
    <mergeCell ref="A16:B16"/>
    <mergeCell ref="F16:G16"/>
    <mergeCell ref="I16:K16"/>
    <mergeCell ref="A17:B17"/>
    <mergeCell ref="F17:G17"/>
    <mergeCell ref="I17:K17"/>
    <mergeCell ref="A14:B14"/>
    <mergeCell ref="F14:G14"/>
    <mergeCell ref="I14:K14"/>
    <mergeCell ref="A15:B15"/>
    <mergeCell ref="F15:G15"/>
    <mergeCell ref="I15:K15"/>
    <mergeCell ref="A12:B12"/>
    <mergeCell ref="F12:G12"/>
    <mergeCell ref="I12:K12"/>
    <mergeCell ref="A13:B13"/>
    <mergeCell ref="F13:G13"/>
    <mergeCell ref="I13:K13"/>
    <mergeCell ref="A10:B10"/>
    <mergeCell ref="F10:G10"/>
    <mergeCell ref="I10:K10"/>
    <mergeCell ref="A11:B11"/>
    <mergeCell ref="F11:G11"/>
    <mergeCell ref="I11:K11"/>
    <mergeCell ref="A8:B8"/>
    <mergeCell ref="F8:G8"/>
    <mergeCell ref="I8:K8"/>
    <mergeCell ref="A9:B9"/>
    <mergeCell ref="F9:G9"/>
    <mergeCell ref="I9:K9"/>
    <mergeCell ref="A6:B6"/>
    <mergeCell ref="F6:G6"/>
    <mergeCell ref="I6:K6"/>
    <mergeCell ref="A7:B7"/>
    <mergeCell ref="F7:G7"/>
    <mergeCell ref="I7:K7"/>
    <mergeCell ref="A2:L2"/>
    <mergeCell ref="B3:G3"/>
    <mergeCell ref="B4:D4"/>
    <mergeCell ref="H4:I4"/>
    <mergeCell ref="A5:B5"/>
    <mergeCell ref="F5:G5"/>
    <mergeCell ref="I5:K5"/>
  </mergeCells>
  <phoneticPr fontId="2" type="noConversion"/>
  <dataValidations count="1">
    <dataValidation type="decimal" showInputMessage="1" showErrorMessage="1" error="不能为空，默认赋值0.00" sqref="I12:L12 D28:E32 D7:E11 I7:L10 I14:L16 I18:L20 I22:L24 I26:L30 D13:E26">
      <formula1>-9999999999999</formula1>
      <formula2>9999999999999</formula2>
    </dataValidation>
  </dataValidations>
  <pageMargins left="0.7" right="0.7" top="0.75" bottom="0.41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L31" sqref="L31"/>
    </sheetView>
  </sheetViews>
  <sheetFormatPr defaultRowHeight="13.5" x14ac:dyDescent="0.15"/>
  <cols>
    <col min="1" max="2" width="11.5" customWidth="1"/>
    <col min="3" max="3" width="4.625" customWidth="1"/>
    <col min="4" max="5" width="10.75" customWidth="1"/>
    <col min="6" max="6" width="9.5" customWidth="1"/>
    <col min="7" max="7" width="10.125" customWidth="1"/>
    <col min="8" max="8" width="10" customWidth="1"/>
    <col min="9" max="9" width="4.625" customWidth="1"/>
    <col min="10" max="11" width="10.75" customWidth="1"/>
  </cols>
  <sheetData>
    <row r="1" spans="1:11" ht="27.75" customHeight="1" x14ac:dyDescent="0.15">
      <c r="A1" s="4" t="s">
        <v>169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15">
      <c r="A2" s="5" t="s">
        <v>1</v>
      </c>
      <c r="B2" s="6"/>
      <c r="C2" s="6"/>
      <c r="D2" s="6"/>
      <c r="E2" s="6"/>
      <c r="F2" s="6"/>
      <c r="G2" s="6"/>
      <c r="H2" s="6"/>
      <c r="I2" s="9"/>
      <c r="J2" s="7"/>
      <c r="K2" s="5" t="s">
        <v>170</v>
      </c>
    </row>
    <row r="3" spans="1:11" ht="14.25" thickBot="1" x14ac:dyDescent="0.2">
      <c r="A3" s="10" t="s">
        <v>3</v>
      </c>
      <c r="B3" s="11"/>
      <c r="C3" s="11"/>
      <c r="D3" s="11"/>
      <c r="E3" s="10" t="s">
        <v>111</v>
      </c>
      <c r="F3" s="12"/>
      <c r="G3" s="10" t="s">
        <v>5</v>
      </c>
      <c r="H3" s="13"/>
      <c r="I3" s="14" t="s">
        <v>6</v>
      </c>
      <c r="J3" s="13"/>
      <c r="K3" s="10" t="s">
        <v>7</v>
      </c>
    </row>
    <row r="4" spans="1:11" x14ac:dyDescent="0.15">
      <c r="A4" s="15" t="s">
        <v>8</v>
      </c>
      <c r="B4" s="16"/>
      <c r="C4" s="17" t="s">
        <v>9</v>
      </c>
      <c r="D4" s="16" t="s">
        <v>171</v>
      </c>
      <c r="E4" s="16"/>
      <c r="F4" s="16" t="s">
        <v>8</v>
      </c>
      <c r="G4" s="16"/>
      <c r="H4" s="16"/>
      <c r="I4" s="17" t="s">
        <v>9</v>
      </c>
      <c r="J4" s="16" t="s">
        <v>171</v>
      </c>
      <c r="K4" s="18"/>
    </row>
    <row r="5" spans="1:11" x14ac:dyDescent="0.15">
      <c r="A5" s="19" t="s">
        <v>172</v>
      </c>
      <c r="B5" s="20"/>
      <c r="C5" s="21"/>
      <c r="D5" s="22" t="s">
        <v>173</v>
      </c>
      <c r="E5" s="22"/>
      <c r="F5" s="20" t="s">
        <v>174</v>
      </c>
      <c r="G5" s="20"/>
      <c r="H5" s="20"/>
      <c r="I5" s="21">
        <v>29</v>
      </c>
      <c r="J5" s="2">
        <v>0</v>
      </c>
      <c r="K5" s="3"/>
    </row>
    <row r="6" spans="1:11" x14ac:dyDescent="0.15">
      <c r="A6" s="19" t="s">
        <v>175</v>
      </c>
      <c r="B6" s="20"/>
      <c r="C6" s="21">
        <v>1</v>
      </c>
      <c r="D6" s="2">
        <v>0</v>
      </c>
      <c r="E6" s="2"/>
      <c r="F6" s="20" t="s">
        <v>176</v>
      </c>
      <c r="G6" s="20"/>
      <c r="H6" s="20"/>
      <c r="I6" s="21">
        <v>30</v>
      </c>
      <c r="J6" s="24">
        <f>ROUND('[1]所有者权益（或股东权益）增减变动表'!D37+'[1]所有者权益（或股东权益）增减变动表'!D38-'[1]所有者权益（或股东权益）增减变动表'!J7,2)</f>
        <v>0</v>
      </c>
      <c r="K6" s="25"/>
    </row>
    <row r="7" spans="1:11" x14ac:dyDescent="0.15">
      <c r="A7" s="19" t="s">
        <v>177</v>
      </c>
      <c r="B7" s="20"/>
      <c r="C7" s="21">
        <v>2</v>
      </c>
      <c r="D7" s="2">
        <v>0</v>
      </c>
      <c r="E7" s="2"/>
      <c r="F7" s="20" t="s">
        <v>178</v>
      </c>
      <c r="G7" s="20"/>
      <c r="H7" s="20"/>
      <c r="I7" s="21"/>
      <c r="J7" s="22" t="s">
        <v>173</v>
      </c>
      <c r="K7" s="23"/>
    </row>
    <row r="8" spans="1:11" x14ac:dyDescent="0.15">
      <c r="A8" s="19" t="s">
        <v>179</v>
      </c>
      <c r="B8" s="20"/>
      <c r="C8" s="21">
        <v>3</v>
      </c>
      <c r="D8" s="2">
        <v>0</v>
      </c>
      <c r="E8" s="2"/>
      <c r="F8" s="20" t="s">
        <v>175</v>
      </c>
      <c r="G8" s="20"/>
      <c r="H8" s="20"/>
      <c r="I8" s="21">
        <v>31</v>
      </c>
      <c r="J8" s="2">
        <v>0</v>
      </c>
      <c r="K8" s="3"/>
    </row>
    <row r="9" spans="1:11" x14ac:dyDescent="0.15">
      <c r="A9" s="19" t="s">
        <v>180</v>
      </c>
      <c r="B9" s="20"/>
      <c r="C9" s="21">
        <v>4</v>
      </c>
      <c r="D9" s="2">
        <v>0</v>
      </c>
      <c r="E9" s="2"/>
      <c r="F9" s="20" t="s">
        <v>177</v>
      </c>
      <c r="G9" s="20"/>
      <c r="H9" s="20"/>
      <c r="I9" s="21">
        <v>32</v>
      </c>
      <c r="J9" s="2">
        <v>0</v>
      </c>
      <c r="K9" s="3"/>
    </row>
    <row r="10" spans="1:11" x14ac:dyDescent="0.15">
      <c r="A10" s="19" t="s">
        <v>181</v>
      </c>
      <c r="B10" s="20"/>
      <c r="C10" s="21">
        <v>5</v>
      </c>
      <c r="D10" s="2">
        <v>0</v>
      </c>
      <c r="E10" s="2"/>
      <c r="F10" s="20" t="s">
        <v>182</v>
      </c>
      <c r="G10" s="20"/>
      <c r="H10" s="20"/>
      <c r="I10" s="21">
        <v>33</v>
      </c>
      <c r="J10" s="2">
        <v>0</v>
      </c>
      <c r="K10" s="3"/>
    </row>
    <row r="11" spans="1:11" x14ac:dyDescent="0.15">
      <c r="A11" s="19" t="s">
        <v>183</v>
      </c>
      <c r="B11" s="20"/>
      <c r="C11" s="21">
        <v>6</v>
      </c>
      <c r="D11" s="2">
        <v>0</v>
      </c>
      <c r="E11" s="2"/>
      <c r="F11" s="20" t="s">
        <v>184</v>
      </c>
      <c r="G11" s="20"/>
      <c r="H11" s="20"/>
      <c r="I11" s="21">
        <v>34</v>
      </c>
      <c r="J11" s="2">
        <v>0</v>
      </c>
      <c r="K11" s="3"/>
    </row>
    <row r="12" spans="1:11" x14ac:dyDescent="0.15">
      <c r="A12" s="19" t="s">
        <v>174</v>
      </c>
      <c r="B12" s="20"/>
      <c r="C12" s="21">
        <v>7</v>
      </c>
      <c r="D12" s="2">
        <v>0</v>
      </c>
      <c r="E12" s="2"/>
      <c r="F12" s="20" t="s">
        <v>185</v>
      </c>
      <c r="G12" s="20"/>
      <c r="H12" s="20"/>
      <c r="I12" s="21">
        <v>35</v>
      </c>
      <c r="J12" s="2">
        <v>0</v>
      </c>
      <c r="K12" s="3"/>
    </row>
    <row r="13" spans="1:11" x14ac:dyDescent="0.15">
      <c r="A13" s="19" t="s">
        <v>176</v>
      </c>
      <c r="B13" s="20"/>
      <c r="C13" s="21">
        <v>8</v>
      </c>
      <c r="D13" s="24">
        <f>ROUND('[1]所有者权益（或股东权益）增减变动表'!D8+'[1]所有者权益（或股东权益）增减变动表'!D9-'[1]所有者权益（或股东权益）增减变动表'!D14,2)</f>
        <v>0</v>
      </c>
      <c r="E13" s="24"/>
      <c r="F13" s="20" t="s">
        <v>186</v>
      </c>
      <c r="G13" s="20"/>
      <c r="H13" s="20"/>
      <c r="I13" s="21">
        <v>36</v>
      </c>
      <c r="J13" s="2">
        <v>0</v>
      </c>
      <c r="K13" s="3"/>
    </row>
    <row r="14" spans="1:11" x14ac:dyDescent="0.15">
      <c r="A14" s="19" t="s">
        <v>187</v>
      </c>
      <c r="B14" s="20"/>
      <c r="C14" s="21"/>
      <c r="D14" s="22" t="s">
        <v>173</v>
      </c>
      <c r="E14" s="22"/>
      <c r="F14" s="20" t="s">
        <v>174</v>
      </c>
      <c r="G14" s="20"/>
      <c r="H14" s="20"/>
      <c r="I14" s="21">
        <v>37</v>
      </c>
      <c r="J14" s="2">
        <v>0</v>
      </c>
      <c r="K14" s="3"/>
    </row>
    <row r="15" spans="1:11" x14ac:dyDescent="0.15">
      <c r="A15" s="19" t="s">
        <v>175</v>
      </c>
      <c r="B15" s="20"/>
      <c r="C15" s="21">
        <v>9</v>
      </c>
      <c r="D15" s="2">
        <v>0</v>
      </c>
      <c r="E15" s="2"/>
      <c r="F15" s="20" t="s">
        <v>188</v>
      </c>
      <c r="G15" s="20"/>
      <c r="H15" s="20"/>
      <c r="I15" s="21">
        <v>38</v>
      </c>
      <c r="J15" s="2">
        <v>0</v>
      </c>
      <c r="K15" s="3"/>
    </row>
    <row r="16" spans="1:11" x14ac:dyDescent="0.15">
      <c r="A16" s="19" t="s">
        <v>177</v>
      </c>
      <c r="B16" s="20"/>
      <c r="C16" s="21">
        <v>10</v>
      </c>
      <c r="D16" s="2">
        <v>0</v>
      </c>
      <c r="E16" s="2"/>
      <c r="F16" s="20" t="s">
        <v>189</v>
      </c>
      <c r="G16" s="20"/>
      <c r="H16" s="20"/>
      <c r="I16" s="21">
        <v>39</v>
      </c>
      <c r="J16" s="2">
        <v>0</v>
      </c>
      <c r="K16" s="3"/>
    </row>
    <row r="17" spans="1:11" x14ac:dyDescent="0.15">
      <c r="A17" s="19" t="s">
        <v>190</v>
      </c>
      <c r="B17" s="20"/>
      <c r="C17" s="21">
        <v>11</v>
      </c>
      <c r="D17" s="2">
        <v>0</v>
      </c>
      <c r="E17" s="2"/>
      <c r="F17" s="20" t="s">
        <v>191</v>
      </c>
      <c r="G17" s="20"/>
      <c r="H17" s="20"/>
      <c r="I17" s="21">
        <v>40</v>
      </c>
      <c r="J17" s="2">
        <v>0</v>
      </c>
      <c r="K17" s="3"/>
    </row>
    <row r="18" spans="1:11" x14ac:dyDescent="0.15">
      <c r="A18" s="19" t="s">
        <v>192</v>
      </c>
      <c r="B18" s="20"/>
      <c r="C18" s="21">
        <v>12</v>
      </c>
      <c r="D18" s="2">
        <v>0</v>
      </c>
      <c r="E18" s="2"/>
      <c r="F18" s="20" t="s">
        <v>193</v>
      </c>
      <c r="G18" s="20"/>
      <c r="H18" s="20"/>
      <c r="I18" s="21">
        <v>41</v>
      </c>
      <c r="J18" s="2">
        <v>0</v>
      </c>
      <c r="K18" s="3"/>
    </row>
    <row r="19" spans="1:11" x14ac:dyDescent="0.15">
      <c r="A19" s="19" t="s">
        <v>194</v>
      </c>
      <c r="B19" s="20"/>
      <c r="C19" s="21">
        <v>13</v>
      </c>
      <c r="D19" s="2">
        <v>0</v>
      </c>
      <c r="E19" s="2"/>
      <c r="F19" s="20" t="s">
        <v>176</v>
      </c>
      <c r="G19" s="20"/>
      <c r="H19" s="20"/>
      <c r="I19" s="21">
        <v>42</v>
      </c>
      <c r="J19" s="24">
        <f>ROUND('[1]所有者权益（或股东权益）增减变动表'!J10+'[1]所有者权益（或股东权益）增减变动表'!J11-'[1]所有者权益（或股东权益）增减变动表'!J16,2)</f>
        <v>0</v>
      </c>
      <c r="K19" s="25"/>
    </row>
    <row r="20" spans="1:11" x14ac:dyDescent="0.15">
      <c r="A20" s="19" t="s">
        <v>195</v>
      </c>
      <c r="B20" s="20"/>
      <c r="C20" s="21">
        <v>14</v>
      </c>
      <c r="D20" s="2">
        <v>0</v>
      </c>
      <c r="E20" s="2"/>
      <c r="F20" s="20" t="s">
        <v>184</v>
      </c>
      <c r="G20" s="20"/>
      <c r="H20" s="20"/>
      <c r="I20" s="21">
        <v>43</v>
      </c>
      <c r="J20" s="2">
        <v>0</v>
      </c>
      <c r="K20" s="3"/>
    </row>
    <row r="21" spans="1:11" x14ac:dyDescent="0.15">
      <c r="A21" s="19" t="s">
        <v>196</v>
      </c>
      <c r="B21" s="20"/>
      <c r="C21" s="21">
        <v>15</v>
      </c>
      <c r="D21" s="2">
        <v>0</v>
      </c>
      <c r="E21" s="2"/>
      <c r="F21" s="20" t="s">
        <v>185</v>
      </c>
      <c r="G21" s="20"/>
      <c r="H21" s="20"/>
      <c r="I21" s="21">
        <v>44</v>
      </c>
      <c r="J21" s="2">
        <v>0</v>
      </c>
      <c r="K21" s="3"/>
    </row>
    <row r="22" spans="1:11" x14ac:dyDescent="0.15">
      <c r="A22" s="19" t="s">
        <v>197</v>
      </c>
      <c r="B22" s="20"/>
      <c r="C22" s="21">
        <v>16</v>
      </c>
      <c r="D22" s="2">
        <v>0</v>
      </c>
      <c r="E22" s="2"/>
      <c r="F22" s="20" t="s">
        <v>186</v>
      </c>
      <c r="G22" s="20"/>
      <c r="H22" s="20"/>
      <c r="I22" s="21">
        <v>45</v>
      </c>
      <c r="J22" s="2">
        <v>0</v>
      </c>
      <c r="K22" s="3"/>
    </row>
    <row r="23" spans="1:11" x14ac:dyDescent="0.15">
      <c r="A23" s="19" t="s">
        <v>198</v>
      </c>
      <c r="B23" s="20"/>
      <c r="C23" s="21">
        <v>17</v>
      </c>
      <c r="D23" s="2">
        <v>0</v>
      </c>
      <c r="E23" s="2"/>
      <c r="F23" s="20" t="s">
        <v>199</v>
      </c>
      <c r="G23" s="20"/>
      <c r="H23" s="20"/>
      <c r="I23" s="21"/>
      <c r="J23" s="22" t="s">
        <v>173</v>
      </c>
      <c r="K23" s="23"/>
    </row>
    <row r="24" spans="1:11" x14ac:dyDescent="0.15">
      <c r="A24" s="19" t="s">
        <v>174</v>
      </c>
      <c r="B24" s="20"/>
      <c r="C24" s="21">
        <v>18</v>
      </c>
      <c r="D24" s="2">
        <v>0</v>
      </c>
      <c r="E24" s="2"/>
      <c r="F24" s="20" t="s">
        <v>200</v>
      </c>
      <c r="G24" s="20"/>
      <c r="H24" s="20"/>
      <c r="I24" s="21">
        <v>46</v>
      </c>
      <c r="J24" s="2">
        <v>0</v>
      </c>
      <c r="K24" s="3"/>
    </row>
    <row r="25" spans="1:11" x14ac:dyDescent="0.15">
      <c r="A25" s="19" t="s">
        <v>201</v>
      </c>
      <c r="B25" s="20"/>
      <c r="C25" s="21">
        <v>19</v>
      </c>
      <c r="D25" s="2">
        <v>0</v>
      </c>
      <c r="E25" s="2"/>
      <c r="F25" s="20" t="s">
        <v>202</v>
      </c>
      <c r="G25" s="20"/>
      <c r="H25" s="20"/>
      <c r="I25" s="21">
        <v>47</v>
      </c>
      <c r="J25" s="2">
        <v>0</v>
      </c>
      <c r="K25" s="3"/>
    </row>
    <row r="26" spans="1:11" x14ac:dyDescent="0.15">
      <c r="A26" s="19" t="s">
        <v>176</v>
      </c>
      <c r="B26" s="20"/>
      <c r="C26" s="21">
        <v>20</v>
      </c>
      <c r="D26" s="24">
        <f>ROUND('[1]所有者权益（或股东权益）增减变动表'!D17+'[1]所有者权益（或股东权益）增减变动表'!D18-'[1]所有者权益（或股东权益）增减变动表'!D26,2)</f>
        <v>0</v>
      </c>
      <c r="E26" s="24"/>
      <c r="F26" s="20" t="s">
        <v>203</v>
      </c>
      <c r="G26" s="20"/>
      <c r="H26" s="20"/>
      <c r="I26" s="21">
        <v>48</v>
      </c>
      <c r="J26" s="24">
        <f>ROUND('[1]所有者权益（或股东权益）增减变动表'!J26+'[1]所有者权益（或股东权益）增减变动表'!J27,2)</f>
        <v>0</v>
      </c>
      <c r="K26" s="25"/>
    </row>
    <row r="27" spans="1:11" x14ac:dyDescent="0.15">
      <c r="A27" s="19" t="s">
        <v>204</v>
      </c>
      <c r="B27" s="20"/>
      <c r="C27" s="21"/>
      <c r="D27" s="22" t="s">
        <v>173</v>
      </c>
      <c r="E27" s="22"/>
      <c r="F27" s="20" t="s">
        <v>205</v>
      </c>
      <c r="G27" s="20"/>
      <c r="H27" s="20"/>
      <c r="I27" s="21"/>
      <c r="J27" s="22" t="s">
        <v>173</v>
      </c>
      <c r="K27" s="23"/>
    </row>
    <row r="28" spans="1:11" x14ac:dyDescent="0.15">
      <c r="A28" s="19" t="s">
        <v>175</v>
      </c>
      <c r="B28" s="20"/>
      <c r="C28" s="21">
        <v>21</v>
      </c>
      <c r="D28" s="2">
        <v>0</v>
      </c>
      <c r="E28" s="2"/>
      <c r="F28" s="20" t="s">
        <v>206</v>
      </c>
      <c r="G28" s="20"/>
      <c r="H28" s="20"/>
      <c r="I28" s="21">
        <v>49</v>
      </c>
      <c r="J28" s="2">
        <v>0</v>
      </c>
      <c r="K28" s="3"/>
    </row>
    <row r="29" spans="1:11" x14ac:dyDescent="0.15">
      <c r="A29" s="19" t="s">
        <v>177</v>
      </c>
      <c r="B29" s="20"/>
      <c r="C29" s="21">
        <v>22</v>
      </c>
      <c r="D29" s="2">
        <v>0</v>
      </c>
      <c r="E29" s="2"/>
      <c r="F29" s="20" t="s">
        <v>207</v>
      </c>
      <c r="G29" s="20"/>
      <c r="H29" s="20"/>
      <c r="I29" s="21">
        <v>50</v>
      </c>
      <c r="J29" s="2">
        <v>0</v>
      </c>
      <c r="K29" s="3"/>
    </row>
    <row r="30" spans="1:11" x14ac:dyDescent="0.15">
      <c r="A30" s="19" t="s">
        <v>182</v>
      </c>
      <c r="B30" s="20"/>
      <c r="C30" s="21">
        <v>23</v>
      </c>
      <c r="D30" s="2">
        <v>0</v>
      </c>
      <c r="E30" s="2"/>
      <c r="F30" s="20" t="s">
        <v>208</v>
      </c>
      <c r="G30" s="20"/>
      <c r="H30" s="20"/>
      <c r="I30" s="21">
        <v>51</v>
      </c>
      <c r="J30" s="2">
        <v>0</v>
      </c>
      <c r="K30" s="3"/>
    </row>
    <row r="31" spans="1:11" ht="26.25" customHeight="1" x14ac:dyDescent="0.15">
      <c r="A31" s="19" t="s">
        <v>174</v>
      </c>
      <c r="B31" s="20"/>
      <c r="C31" s="21">
        <v>24</v>
      </c>
      <c r="D31" s="2">
        <v>0</v>
      </c>
      <c r="E31" s="2"/>
      <c r="F31" s="71" t="s">
        <v>209</v>
      </c>
      <c r="G31" s="75"/>
      <c r="H31" s="72"/>
      <c r="I31" s="21">
        <v>52</v>
      </c>
      <c r="J31" s="24">
        <f>ROUND('[1]所有者权益（或股东权益）增减变动表'!J30+'[1]所有者权益（或股东权益）增减变动表'!J31-'[1]所有者权益（或股东权益）增减变动表'!J32,2)</f>
        <v>0</v>
      </c>
      <c r="K31" s="25"/>
    </row>
    <row r="32" spans="1:11" x14ac:dyDescent="0.15">
      <c r="A32" s="19" t="s">
        <v>188</v>
      </c>
      <c r="B32" s="20"/>
      <c r="C32" s="21">
        <v>25</v>
      </c>
      <c r="D32" s="2">
        <v>0</v>
      </c>
      <c r="E32" s="2"/>
      <c r="F32" s="20" t="s">
        <v>210</v>
      </c>
      <c r="G32" s="20"/>
      <c r="H32" s="20"/>
      <c r="I32" s="21"/>
      <c r="J32" s="22" t="s">
        <v>173</v>
      </c>
      <c r="K32" s="23"/>
    </row>
    <row r="33" spans="1:11" x14ac:dyDescent="0.15">
      <c r="A33" s="19" t="s">
        <v>176</v>
      </c>
      <c r="B33" s="20"/>
      <c r="C33" s="21">
        <v>26</v>
      </c>
      <c r="D33" s="24">
        <f>ROUND('[1]所有者权益（或股东权益）增减变动表'!D30+'[1]所有者权益（或股东权益）增减变动表'!D31-'[1]所有者权益（或股东权益）增减变动表'!D33,2)</f>
        <v>0</v>
      </c>
      <c r="E33" s="24"/>
      <c r="F33" s="20" t="s">
        <v>211</v>
      </c>
      <c r="G33" s="20"/>
      <c r="H33" s="20"/>
      <c r="I33" s="21">
        <v>53</v>
      </c>
      <c r="J33" s="2">
        <v>0</v>
      </c>
      <c r="K33" s="3"/>
    </row>
    <row r="34" spans="1:11" x14ac:dyDescent="0.15">
      <c r="A34" s="19" t="s">
        <v>212</v>
      </c>
      <c r="B34" s="20"/>
      <c r="C34" s="21"/>
      <c r="D34" s="22" t="s">
        <v>173</v>
      </c>
      <c r="E34" s="22"/>
      <c r="F34" s="20" t="s">
        <v>202</v>
      </c>
      <c r="G34" s="20"/>
      <c r="H34" s="20"/>
      <c r="I34" s="21">
        <v>54</v>
      </c>
      <c r="J34" s="2">
        <v>0</v>
      </c>
      <c r="K34" s="3"/>
    </row>
    <row r="35" spans="1:11" x14ac:dyDescent="0.15">
      <c r="A35" s="19" t="s">
        <v>175</v>
      </c>
      <c r="B35" s="20"/>
      <c r="C35" s="21">
        <v>27</v>
      </c>
      <c r="D35" s="2">
        <v>0</v>
      </c>
      <c r="E35" s="2"/>
      <c r="F35" s="20" t="s">
        <v>213</v>
      </c>
      <c r="G35" s="20"/>
      <c r="H35" s="20"/>
      <c r="I35" s="21">
        <v>55</v>
      </c>
      <c r="J35" s="24">
        <f>ROUND('[1]所有者权益（或股东权益）增减变动表'!J35+'[1]所有者权益（或股东权益）增减变动表'!J36,2)</f>
        <v>0</v>
      </c>
      <c r="K35" s="25"/>
    </row>
    <row r="36" spans="1:11" ht="14.25" thickBot="1" x14ac:dyDescent="0.2">
      <c r="A36" s="67" t="s">
        <v>177</v>
      </c>
      <c r="B36" s="27"/>
      <c r="C36" s="68">
        <v>28</v>
      </c>
      <c r="D36" s="73">
        <v>0</v>
      </c>
      <c r="E36" s="73"/>
      <c r="F36" s="27"/>
      <c r="G36" s="27"/>
      <c r="H36" s="27"/>
      <c r="I36" s="68"/>
      <c r="J36" s="69"/>
      <c r="K36" s="74"/>
    </row>
  </sheetData>
  <mergeCells count="135">
    <mergeCell ref="A35:B35"/>
    <mergeCell ref="D35:E35"/>
    <mergeCell ref="F35:H35"/>
    <mergeCell ref="J35:K35"/>
    <mergeCell ref="A36:B36"/>
    <mergeCell ref="D36:E36"/>
    <mergeCell ref="F36:H36"/>
    <mergeCell ref="J36:K36"/>
    <mergeCell ref="A33:B33"/>
    <mergeCell ref="D33:E33"/>
    <mergeCell ref="F33:H33"/>
    <mergeCell ref="J33:K33"/>
    <mergeCell ref="A34:B34"/>
    <mergeCell ref="D34:E34"/>
    <mergeCell ref="F34:H34"/>
    <mergeCell ref="J34:K34"/>
    <mergeCell ref="A31:B31"/>
    <mergeCell ref="D31:E31"/>
    <mergeCell ref="F31:H31"/>
    <mergeCell ref="J31:K31"/>
    <mergeCell ref="A32:B32"/>
    <mergeCell ref="D32:E32"/>
    <mergeCell ref="F32:H32"/>
    <mergeCell ref="J32:K32"/>
    <mergeCell ref="A29:B29"/>
    <mergeCell ref="D29:E29"/>
    <mergeCell ref="F29:H29"/>
    <mergeCell ref="J29:K29"/>
    <mergeCell ref="A30:B30"/>
    <mergeCell ref="D30:E30"/>
    <mergeCell ref="F30:H30"/>
    <mergeCell ref="J30:K30"/>
    <mergeCell ref="A27:B27"/>
    <mergeCell ref="D27:E27"/>
    <mergeCell ref="F27:H27"/>
    <mergeCell ref="J27:K27"/>
    <mergeCell ref="A28:B28"/>
    <mergeCell ref="D28:E28"/>
    <mergeCell ref="F28:H28"/>
    <mergeCell ref="J28:K28"/>
    <mergeCell ref="A25:B25"/>
    <mergeCell ref="D25:E25"/>
    <mergeCell ref="F25:H25"/>
    <mergeCell ref="J25:K25"/>
    <mergeCell ref="A26:B26"/>
    <mergeCell ref="D26:E26"/>
    <mergeCell ref="F26:H26"/>
    <mergeCell ref="J26:K26"/>
    <mergeCell ref="A23:B23"/>
    <mergeCell ref="D23:E23"/>
    <mergeCell ref="F23:H23"/>
    <mergeCell ref="J23:K23"/>
    <mergeCell ref="A24:B24"/>
    <mergeCell ref="D24:E24"/>
    <mergeCell ref="F24:H24"/>
    <mergeCell ref="J24:K24"/>
    <mergeCell ref="A21:B21"/>
    <mergeCell ref="D21:E21"/>
    <mergeCell ref="F21:H21"/>
    <mergeCell ref="J21:K21"/>
    <mergeCell ref="A22:B22"/>
    <mergeCell ref="D22:E22"/>
    <mergeCell ref="F22:H22"/>
    <mergeCell ref="J22:K22"/>
    <mergeCell ref="A19:B19"/>
    <mergeCell ref="D19:E19"/>
    <mergeCell ref="F19:H19"/>
    <mergeCell ref="J19:K19"/>
    <mergeCell ref="A20:B20"/>
    <mergeCell ref="D20:E20"/>
    <mergeCell ref="F20:H20"/>
    <mergeCell ref="J20:K20"/>
    <mergeCell ref="A17:B17"/>
    <mergeCell ref="D17:E17"/>
    <mergeCell ref="F17:H17"/>
    <mergeCell ref="J17:K17"/>
    <mergeCell ref="A18:B18"/>
    <mergeCell ref="D18:E18"/>
    <mergeCell ref="F18:H18"/>
    <mergeCell ref="J18:K18"/>
    <mergeCell ref="A15:B15"/>
    <mergeCell ref="D15:E15"/>
    <mergeCell ref="F15:H15"/>
    <mergeCell ref="J15:K15"/>
    <mergeCell ref="A16:B16"/>
    <mergeCell ref="D16:E16"/>
    <mergeCell ref="F16:H16"/>
    <mergeCell ref="J16:K16"/>
    <mergeCell ref="A13:B13"/>
    <mergeCell ref="D13:E13"/>
    <mergeCell ref="F13:H13"/>
    <mergeCell ref="J13:K13"/>
    <mergeCell ref="A14:B14"/>
    <mergeCell ref="D14:E14"/>
    <mergeCell ref="F14:H14"/>
    <mergeCell ref="J14:K14"/>
    <mergeCell ref="A11:B11"/>
    <mergeCell ref="D11:E11"/>
    <mergeCell ref="F11:H11"/>
    <mergeCell ref="J11:K11"/>
    <mergeCell ref="A12:B12"/>
    <mergeCell ref="D12:E12"/>
    <mergeCell ref="F12:H12"/>
    <mergeCell ref="J12:K12"/>
    <mergeCell ref="A9:B9"/>
    <mergeCell ref="D9:E9"/>
    <mergeCell ref="F9:H9"/>
    <mergeCell ref="J9:K9"/>
    <mergeCell ref="A10:B10"/>
    <mergeCell ref="D10:E10"/>
    <mergeCell ref="F10:H10"/>
    <mergeCell ref="J10:K10"/>
    <mergeCell ref="A7:B7"/>
    <mergeCell ref="D7:E7"/>
    <mergeCell ref="F7:H7"/>
    <mergeCell ref="J7:K7"/>
    <mergeCell ref="A8:B8"/>
    <mergeCell ref="D8:E8"/>
    <mergeCell ref="F8:H8"/>
    <mergeCell ref="J8:K8"/>
    <mergeCell ref="A5:B5"/>
    <mergeCell ref="D5:E5"/>
    <mergeCell ref="F5:H5"/>
    <mergeCell ref="J5:K5"/>
    <mergeCell ref="A6:B6"/>
    <mergeCell ref="D6:E6"/>
    <mergeCell ref="F6:H6"/>
    <mergeCell ref="J6:K6"/>
    <mergeCell ref="A1:K1"/>
    <mergeCell ref="B2:H2"/>
    <mergeCell ref="B3:D3"/>
    <mergeCell ref="A4:B4"/>
    <mergeCell ref="D4:E4"/>
    <mergeCell ref="F4:H4"/>
    <mergeCell ref="J4:K4"/>
  </mergeCells>
  <phoneticPr fontId="2" type="noConversion"/>
  <dataValidations count="2">
    <dataValidation type="decimal" allowBlank="1" showInputMessage="1" showErrorMessage="1" error="请输入数字！" sqref="J19:K19">
      <formula1>-9999999999999</formula1>
      <formula2>9999999999999</formula2>
    </dataValidation>
    <dataValidation type="decimal" showInputMessage="1" showErrorMessage="1" error="不能为空，默认赋值0.00" sqref="J5:K5 D15:E25 D28:E32 J28:K30 D6:E12 J8:K18 J20:K22 J24:K25 J33:K34 D35:E36">
      <formula1>-9999999999999</formula1>
      <formula2>9999999999999</formula2>
    </dataValidation>
  </dataValidations>
  <pageMargins left="0.7" right="0.28999999999999998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资产负债表</vt:lpstr>
      <vt:lpstr>利润表及利润分配表</vt:lpstr>
      <vt:lpstr>所有者权益（或股东权益）增减变动表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2021-03-03T02:34:00Z</dcterms:modified>
</cp:coreProperties>
</file>