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5" r:id="rId1"/>
    <sheet name="利润表_月" sheetId="2" r:id="rId2"/>
    <sheet name="现金流量表_月" sheetId="3" r:id="rId3"/>
    <sheet name="利润表_年" sheetId="4" r:id="rId4"/>
    <sheet name="现金流量表_年" sheetId="1" r:id="rId5"/>
  </sheets>
  <calcPr calcId="144525"/>
</workbook>
</file>

<file path=xl/calcChain.xml><?xml version="1.0" encoding="utf-8"?>
<calcChain xmlns="http://schemas.openxmlformats.org/spreadsheetml/2006/main">
  <c r="H27" i="1" l="1"/>
  <c r="F27" i="1"/>
  <c r="H20" i="1"/>
  <c r="H28" i="1" s="1"/>
  <c r="H30" i="1" s="1"/>
  <c r="F20" i="1"/>
  <c r="H13" i="1"/>
  <c r="F13" i="1"/>
  <c r="F28" i="1" s="1"/>
  <c r="F30" i="1" s="1"/>
  <c r="G36" i="4"/>
  <c r="G38" i="4" s="1"/>
  <c r="F36" i="4"/>
  <c r="F38" i="4" s="1"/>
  <c r="G27" i="4"/>
  <c r="F27" i="4"/>
  <c r="H27" i="3"/>
  <c r="F27" i="3"/>
  <c r="H20" i="3"/>
  <c r="H28" i="3" s="1"/>
  <c r="H30" i="3" s="1"/>
  <c r="F20" i="3"/>
  <c r="H13" i="3"/>
  <c r="F13" i="3"/>
  <c r="F28" i="3" s="1"/>
  <c r="F30" i="3" s="1"/>
  <c r="G35" i="2"/>
  <c r="G37" i="2" s="1"/>
  <c r="G26" i="2"/>
  <c r="F26" i="2"/>
  <c r="F35" i="2" s="1"/>
  <c r="F37" i="2" s="1"/>
  <c r="I36" i="5"/>
  <c r="H36" i="5"/>
  <c r="D36" i="5"/>
  <c r="D27" i="5"/>
  <c r="C27" i="5"/>
  <c r="C36" i="5" s="1"/>
  <c r="I24" i="5"/>
  <c r="I37" i="5" s="1"/>
  <c r="I23" i="5"/>
  <c r="H23" i="5"/>
  <c r="D21" i="5"/>
  <c r="D37" i="5" s="1"/>
  <c r="C21" i="5"/>
  <c r="I17" i="5"/>
  <c r="H17" i="5"/>
  <c r="H24" i="5" s="1"/>
  <c r="H37" i="5" s="1"/>
  <c r="C37" i="5" l="1"/>
</calcChain>
</file>

<file path=xl/sharedStrings.xml><?xml version="1.0" encoding="utf-8"?>
<sst xmlns="http://schemas.openxmlformats.org/spreadsheetml/2006/main" count="236" uniqueCount="156">
  <si>
    <t>资产负债表</t>
  </si>
  <si>
    <t>纳税人识别号：</t>
  </si>
  <si>
    <t>会小企01表</t>
  </si>
  <si>
    <t>纳税人名称：</t>
  </si>
  <si>
    <t>资产负债日：</t>
  </si>
  <si>
    <t xml:space="preserve"> 单位：元</t>
  </si>
  <si>
    <t>资产</t>
  </si>
  <si>
    <t>行次</t>
  </si>
  <si>
    <t>期末余额</t>
  </si>
  <si>
    <t>年初余额</t>
  </si>
  <si>
    <t>负债和所有者权益</t>
  </si>
  <si>
    <t xml:space="preserve"> 流动资产：</t>
  </si>
  <si>
    <t>流动负债：</t>
  </si>
  <si>
    <t xml:space="preserve"> 货币资金</t>
  </si>
  <si>
    <t xml:space="preserve"> 短期借款</t>
  </si>
  <si>
    <t xml:space="preserve"> 短期投资</t>
  </si>
  <si>
    <t xml:space="preserve"> 应付票据</t>
  </si>
  <si>
    <t xml:space="preserve"> 应收票据</t>
  </si>
  <si>
    <t xml:space="preserve"> 应付账款</t>
  </si>
  <si>
    <t xml:space="preserve"> 应收账款</t>
  </si>
  <si>
    <t xml:space="preserve"> 预收账款</t>
  </si>
  <si>
    <t xml:space="preserve"> 预付账款</t>
  </si>
  <si>
    <t xml:space="preserve"> 应付职工薪酬</t>
  </si>
  <si>
    <t xml:space="preserve"> 应收股利</t>
  </si>
  <si>
    <t xml:space="preserve"> 应交税费</t>
  </si>
  <si>
    <t xml:space="preserve"> 应收利息</t>
  </si>
  <si>
    <t xml:space="preserve"> 应付利息</t>
  </si>
  <si>
    <t xml:space="preserve"> 其他应收款</t>
  </si>
  <si>
    <t xml:space="preserve"> 应付利润</t>
  </si>
  <si>
    <t>存货</t>
  </si>
  <si>
    <t xml:space="preserve"> 其他应付款</t>
  </si>
  <si>
    <t xml:space="preserve"> 其中：原材料</t>
  </si>
  <si>
    <t xml:space="preserve"> 其他流动负债</t>
  </si>
  <si>
    <t xml:space="preserve">      在产品</t>
  </si>
  <si>
    <t>流动负债合计</t>
  </si>
  <si>
    <t xml:space="preserve">      库存商品</t>
  </si>
  <si>
    <t>非流动负债：</t>
  </si>
  <si>
    <t xml:space="preserve">      周转材料</t>
  </si>
  <si>
    <t xml:space="preserve"> 长期借款</t>
  </si>
  <si>
    <t>其他流动资产</t>
  </si>
  <si>
    <t xml:space="preserve"> 长期应付款</t>
  </si>
  <si>
    <t>流动资产合计</t>
  </si>
  <si>
    <t xml:space="preserve"> 递延收益</t>
  </si>
  <si>
    <t>非流动资产：</t>
  </si>
  <si>
    <t xml:space="preserve"> 其他非流动负债</t>
  </si>
  <si>
    <t xml:space="preserve"> 长期债券投资</t>
  </si>
  <si>
    <t>非流动负债合计</t>
  </si>
  <si>
    <t xml:space="preserve"> 长期股权投资</t>
  </si>
  <si>
    <t>负债合计</t>
  </si>
  <si>
    <t xml:space="preserve"> 固定资产原价</t>
  </si>
  <si>
    <t xml:space="preserve"> 减：累计折旧</t>
  </si>
  <si>
    <t xml:space="preserve"> 固定资产账面价值</t>
  </si>
  <si>
    <t xml:space="preserve"> 在建工程</t>
  </si>
  <si>
    <t xml:space="preserve"> 工程物资</t>
  </si>
  <si>
    <t xml:space="preserve"> 固定资产清理</t>
  </si>
  <si>
    <t xml:space="preserve"> 生物性生物资产</t>
  </si>
  <si>
    <t>所有者权益（或股东权益）：</t>
  </si>
  <si>
    <t xml:space="preserve"> 无形资产</t>
  </si>
  <si>
    <t xml:space="preserve"> 实收资本（或股本）</t>
  </si>
  <si>
    <t xml:space="preserve"> 开发支出</t>
  </si>
  <si>
    <t xml:space="preserve"> 资本公积</t>
  </si>
  <si>
    <t xml:space="preserve"> 长期待摊费用</t>
  </si>
  <si>
    <t xml:space="preserve"> 盈余公积</t>
  </si>
  <si>
    <t xml:space="preserve"> 其他非流动资产</t>
  </si>
  <si>
    <t xml:space="preserve"> 未分配利润</t>
  </si>
  <si>
    <t>非流动资产合计</t>
  </si>
  <si>
    <t>所有者权益（或股东权益）合计</t>
  </si>
  <si>
    <t>资产合计</t>
  </si>
  <si>
    <t>负债和所有者权益（或股东权益）总计</t>
  </si>
  <si>
    <t>企业负责人</t>
  </si>
  <si>
    <t>会计机构负责人</t>
  </si>
  <si>
    <t>制表人</t>
  </si>
  <si>
    <t>税款所属期</t>
  </si>
  <si>
    <t>税款所属期</t>
    <phoneticPr fontId="1" type="noConversion"/>
  </si>
  <si>
    <t>利润表_月</t>
  </si>
  <si>
    <t>报税日期：</t>
  </si>
  <si>
    <t>项目</t>
  </si>
  <si>
    <t>一、营业收入</t>
  </si>
  <si>
    <t xml:space="preserve"> 减：营业成本</t>
  </si>
  <si>
    <t xml:space="preserve"> 其中：消费税</t>
  </si>
  <si>
    <t xml:space="preserve">      营业税</t>
  </si>
  <si>
    <t xml:space="preserve">      城市维护建设税</t>
  </si>
  <si>
    <t xml:space="preserve">      资源税</t>
  </si>
  <si>
    <t xml:space="preserve">      土地增值税</t>
  </si>
  <si>
    <t xml:space="preserve">      城镇土地使用税、房产税、车船税、印花税</t>
  </si>
  <si>
    <t xml:space="preserve">      教育费附加、矿产资源补偿费、排污费</t>
  </si>
  <si>
    <t xml:space="preserve"> 销售费用</t>
  </si>
  <si>
    <t xml:space="preserve"> 其中：商品维修费</t>
  </si>
  <si>
    <t xml:space="preserve">      广告费和业务宣传费</t>
  </si>
  <si>
    <t xml:space="preserve"> 管理费用</t>
  </si>
  <si>
    <t xml:space="preserve"> 其中：开办费</t>
  </si>
  <si>
    <t xml:space="preserve">      业务招待费</t>
  </si>
  <si>
    <t xml:space="preserve">      研究费用</t>
  </si>
  <si>
    <t xml:space="preserve">      财务费用</t>
  </si>
  <si>
    <t xml:space="preserve"> 其中：利息费用（收入以“-”号填列）</t>
  </si>
  <si>
    <t>二、营业利润（亏损以“-”号填列）</t>
  </si>
  <si>
    <t xml:space="preserve"> 加：营业外收入 </t>
  </si>
  <si>
    <t xml:space="preserve"> 其中：政府补助 </t>
  </si>
  <si>
    <t xml:space="preserve"> 减：营业外支出 </t>
  </si>
  <si>
    <t xml:space="preserve"> 其中：坏账损失 </t>
  </si>
  <si>
    <t xml:space="preserve">      无法收回的长期债券投资损失 </t>
  </si>
  <si>
    <t xml:space="preserve">      无法收回的长期股权投资损失 </t>
  </si>
  <si>
    <t xml:space="preserve">      自然灾害等不可抗力因素造成的损失</t>
  </si>
  <si>
    <t xml:space="preserve">      税收滞纳金 </t>
  </si>
  <si>
    <t>三、利润总额（亏损总额以“-”号填列）</t>
  </si>
  <si>
    <t xml:space="preserve"> 减：所得税费用</t>
  </si>
  <si>
    <t>四、净利润（净亏损以“-”号填列）</t>
  </si>
  <si>
    <t>会小企02表</t>
    <phoneticPr fontId="6" type="noConversion"/>
  </si>
  <si>
    <t>税款所属期：</t>
    <phoneticPr fontId="6" type="noConversion"/>
  </si>
  <si>
    <t>单位：元</t>
    <phoneticPr fontId="6" type="noConversion"/>
  </si>
  <si>
    <t>本月金额</t>
    <phoneticPr fontId="6" type="noConversion"/>
  </si>
  <si>
    <t>本年累计金额</t>
    <phoneticPr fontId="6" type="noConversion"/>
  </si>
  <si>
    <t>税金及附加</t>
    <phoneticPr fontId="6" type="noConversion"/>
  </si>
  <si>
    <t xml:space="preserve"> 加：投资收益（损失以“-”号填列）</t>
    <phoneticPr fontId="6" type="noConversion"/>
  </si>
  <si>
    <t>现金流量表_月</t>
  </si>
  <si>
    <t>小企03表</t>
  </si>
  <si>
    <t>至</t>
  </si>
  <si>
    <t>单元：元</t>
  </si>
  <si>
    <t>本年累计金额</t>
  </si>
  <si>
    <t>本月金额</t>
  </si>
  <si>
    <t>一、经营活动生产的现金流量：</t>
  </si>
  <si>
    <t xml:space="preserve">  销售产成品、商品、提供劳务收到的现金</t>
  </si>
  <si>
    <t xml:space="preserve">  收到其他与经营活动有关的现金</t>
  </si>
  <si>
    <t xml:space="preserve">  购买原材料、商品、接受劳务支付的现金 </t>
  </si>
  <si>
    <t xml:space="preserve">  支付的职工薪酬</t>
  </si>
  <si>
    <t xml:space="preserve">  支付的税费</t>
  </si>
  <si>
    <t xml:space="preserve">  支付其他与经营活动有关的现金</t>
  </si>
  <si>
    <t xml:space="preserve">  经营活动产生的现金流量净额 </t>
  </si>
  <si>
    <t>二、投资活动产生的现金流量：</t>
  </si>
  <si>
    <t xml:space="preserve">  收回短期投资、长期债券投资和长期股权投资收到的现金</t>
  </si>
  <si>
    <t xml:space="preserve">  取得投资收益收到的现金</t>
  </si>
  <si>
    <t xml:space="preserve">  处置固定资产、无形资产和其他非流动资产收回的现金净额</t>
  </si>
  <si>
    <t xml:space="preserve">  短期投资、长期债券投资和长期股权投资支付的现金</t>
  </si>
  <si>
    <t xml:space="preserve">  购建固定资产、无形资产和其他非流动资产支付的现金</t>
  </si>
  <si>
    <t xml:space="preserve">  投资活动产生的现金流量净额</t>
  </si>
  <si>
    <t>三、筹资活动产生的现金流量：</t>
  </si>
  <si>
    <t xml:space="preserve">  取得借款收到的现金</t>
  </si>
  <si>
    <t xml:space="preserve">  吸收投资者投资收到的现金</t>
  </si>
  <si>
    <t xml:space="preserve">  偿还借款本金支付的现金</t>
  </si>
  <si>
    <t xml:space="preserve">  偿还借款利息支付的现金</t>
  </si>
  <si>
    <t xml:space="preserve">  分配利润支付的现金</t>
  </si>
  <si>
    <t xml:space="preserve">  筹资活动产生的现金流量净额</t>
  </si>
  <si>
    <t>四、现金净增加额</t>
  </si>
  <si>
    <t xml:space="preserve">  加：期初现金余额</t>
  </si>
  <si>
    <t>五、期末现金余额</t>
  </si>
  <si>
    <t>利润表_年</t>
  </si>
  <si>
    <t>纳税人识别号:</t>
  </si>
  <si>
    <t>会小企02表</t>
  </si>
  <si>
    <t>单位：元</t>
  </si>
  <si>
    <t>上年金额</t>
    <phoneticPr fontId="6" type="noConversion"/>
  </si>
  <si>
    <t xml:space="preserve"> 税金及附加</t>
    <phoneticPr fontId="6" type="noConversion"/>
  </si>
  <si>
    <t xml:space="preserve">      管理费用</t>
  </si>
  <si>
    <t xml:space="preserve"> 加：投资收益（损失以“-”号填列）</t>
    <phoneticPr fontId="6" type="noConversion"/>
  </si>
  <si>
    <t>上年金额</t>
  </si>
  <si>
    <t>现金流量表_年</t>
  </si>
  <si>
    <t>会小企03表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</si>
</sst>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 "/>
    <numFmt numFmtId="178" formatCode="0.00_);[Red]\(0.00\)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14" fontId="3" fillId="0" borderId="0" xfId="0" applyNumberFormat="1" applyFont="1" applyFill="1" applyBorder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76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left" vertical="center"/>
    </xf>
    <xf numFmtId="0" fontId="5" fillId="0" borderId="25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20" xfId="0" applyNumberFormat="1" applyFont="1" applyFill="1" applyBorder="1" applyAlignment="1" applyProtection="1">
      <alignment horizontal="left" vertical="center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0" borderId="22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left" vertical="center"/>
    </xf>
    <xf numFmtId="0" fontId="5" fillId="0" borderId="18" xfId="0" applyNumberFormat="1" applyFont="1" applyFill="1" applyBorder="1" applyAlignment="1" applyProtection="1">
      <alignment horizontal="left" vertical="center"/>
    </xf>
    <xf numFmtId="0" fontId="5" fillId="0" borderId="19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7" xfId="0" applyNumberFormat="1" applyFont="1" applyFill="1" applyBorder="1" applyAlignment="1" applyProtection="1">
      <alignment horizontal="right" vertical="center"/>
      <protection locked="0"/>
    </xf>
    <xf numFmtId="176" fontId="5" fillId="0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30" xfId="0" applyNumberFormat="1" applyFont="1" applyFill="1" applyBorder="1" applyAlignment="1" applyProtection="1">
      <alignment horizontal="left" vertical="center"/>
    </xf>
    <xf numFmtId="0" fontId="5" fillId="0" borderId="31" xfId="0" applyNumberFormat="1" applyFont="1" applyFill="1" applyBorder="1" applyAlignment="1" applyProtection="1">
      <alignment horizontal="left" vertical="center"/>
    </xf>
    <xf numFmtId="176" fontId="5" fillId="0" borderId="31" xfId="0" applyNumberFormat="1" applyFont="1" applyFill="1" applyBorder="1" applyAlignment="1" applyProtection="1">
      <alignment horizontal="right" vertical="center"/>
    </xf>
    <xf numFmtId="176" fontId="5" fillId="0" borderId="32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0" borderId="29" xfId="0" applyNumberFormat="1" applyFont="1" applyFill="1" applyBorder="1" applyAlignment="1" applyProtection="1">
      <alignment horizontal="right" vertical="center"/>
    </xf>
    <xf numFmtId="178" fontId="5" fillId="0" borderId="7" xfId="0" applyNumberFormat="1" applyFont="1" applyFill="1" applyBorder="1" applyAlignment="1" applyProtection="1">
      <alignment horizontal="right" vertical="center"/>
    </xf>
    <xf numFmtId="178" fontId="5" fillId="0" borderId="29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right" vertical="top"/>
    </xf>
    <xf numFmtId="0" fontId="5" fillId="0" borderId="7" xfId="0" applyNumberFormat="1" applyFont="1" applyFill="1" applyBorder="1" applyAlignment="1" applyProtection="1">
      <alignment horizontal="right" vertical="top"/>
    </xf>
    <xf numFmtId="177" fontId="5" fillId="0" borderId="7" xfId="0" applyNumberFormat="1" applyFont="1" applyFill="1" applyBorder="1" applyAlignment="1" applyProtection="1">
      <alignment horizontal="right" vertical="center"/>
    </xf>
    <xf numFmtId="0" fontId="5" fillId="0" borderId="29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33" xfId="0" applyNumberFormat="1" applyFont="1" applyFill="1" applyBorder="1" applyAlignment="1" applyProtection="1">
      <alignment horizontal="left" vertical="center"/>
    </xf>
    <xf numFmtId="0" fontId="5" fillId="0" borderId="34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K7" sqref="K7"/>
    </sheetView>
  </sheetViews>
  <sheetFormatPr defaultRowHeight="13.5" x14ac:dyDescent="0.15"/>
  <cols>
    <col min="1" max="1" width="17.375" style="22" customWidth="1"/>
    <col min="2" max="2" width="4.875" style="22" customWidth="1"/>
    <col min="3" max="4" width="13" style="22" customWidth="1"/>
    <col min="5" max="6" width="9.625" style="22" customWidth="1"/>
    <col min="7" max="7" width="4.875" style="22" customWidth="1"/>
    <col min="8" max="9" width="13" style="22" customWidth="1"/>
  </cols>
  <sheetData>
    <row r="1" spans="1:9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18.75" customHeight="1" x14ac:dyDescent="0.15">
      <c r="A2" s="52"/>
      <c r="B2" s="52"/>
      <c r="C2" s="52"/>
      <c r="D2" s="52"/>
      <c r="E2" s="52"/>
      <c r="F2" s="52"/>
      <c r="G2" s="52"/>
      <c r="H2" s="52"/>
      <c r="I2" s="52"/>
    </row>
    <row r="3" spans="1:9" x14ac:dyDescent="0.15">
      <c r="A3" s="3" t="s">
        <v>1</v>
      </c>
      <c r="B3" s="53"/>
      <c r="C3" s="53"/>
      <c r="D3" s="53"/>
      <c r="E3" s="53"/>
      <c r="F3" s="53"/>
      <c r="G3" s="53"/>
      <c r="H3" s="53"/>
      <c r="I3" s="4" t="s">
        <v>2</v>
      </c>
    </row>
    <row r="4" spans="1:9" ht="14.25" thickBot="1" x14ac:dyDescent="0.2">
      <c r="A4" s="3" t="s">
        <v>3</v>
      </c>
      <c r="B4" s="54"/>
      <c r="C4" s="54"/>
      <c r="D4" s="3" t="s">
        <v>4</v>
      </c>
      <c r="E4" s="5"/>
      <c r="F4" s="55" t="s">
        <v>73</v>
      </c>
      <c r="G4" s="55"/>
      <c r="H4" s="6"/>
      <c r="I4" s="3" t="s">
        <v>5</v>
      </c>
    </row>
    <row r="5" spans="1:9" x14ac:dyDescent="0.15">
      <c r="A5" s="7" t="s">
        <v>6</v>
      </c>
      <c r="B5" s="8" t="s">
        <v>7</v>
      </c>
      <c r="C5" s="8" t="s">
        <v>8</v>
      </c>
      <c r="D5" s="8" t="s">
        <v>9</v>
      </c>
      <c r="E5" s="56" t="s">
        <v>10</v>
      </c>
      <c r="F5" s="57"/>
      <c r="G5" s="8" t="s">
        <v>7</v>
      </c>
      <c r="H5" s="8" t="s">
        <v>8</v>
      </c>
      <c r="I5" s="9" t="s">
        <v>9</v>
      </c>
    </row>
    <row r="6" spans="1:9" x14ac:dyDescent="0.15">
      <c r="A6" s="10" t="s">
        <v>11</v>
      </c>
      <c r="B6" s="11"/>
      <c r="C6" s="12"/>
      <c r="D6" s="12"/>
      <c r="E6" s="50" t="s">
        <v>12</v>
      </c>
      <c r="F6" s="51"/>
      <c r="G6" s="11"/>
      <c r="H6" s="12"/>
      <c r="I6" s="13"/>
    </row>
    <row r="7" spans="1:9" x14ac:dyDescent="0.15">
      <c r="A7" s="10" t="s">
        <v>13</v>
      </c>
      <c r="B7" s="11">
        <v>1</v>
      </c>
      <c r="C7" s="1">
        <v>0</v>
      </c>
      <c r="D7" s="1">
        <v>0</v>
      </c>
      <c r="E7" s="50" t="s">
        <v>14</v>
      </c>
      <c r="F7" s="51"/>
      <c r="G7" s="11">
        <v>31</v>
      </c>
      <c r="H7" s="1">
        <v>0</v>
      </c>
      <c r="I7" s="2">
        <v>0</v>
      </c>
    </row>
    <row r="8" spans="1:9" x14ac:dyDescent="0.15">
      <c r="A8" s="10" t="s">
        <v>15</v>
      </c>
      <c r="B8" s="11">
        <v>2</v>
      </c>
      <c r="C8" s="1">
        <v>0</v>
      </c>
      <c r="D8" s="1">
        <v>0</v>
      </c>
      <c r="E8" s="50" t="s">
        <v>16</v>
      </c>
      <c r="F8" s="51"/>
      <c r="G8" s="11">
        <v>32</v>
      </c>
      <c r="H8" s="1">
        <v>0</v>
      </c>
      <c r="I8" s="2">
        <v>0</v>
      </c>
    </row>
    <row r="9" spans="1:9" x14ac:dyDescent="0.15">
      <c r="A9" s="10" t="s">
        <v>17</v>
      </c>
      <c r="B9" s="11">
        <v>3</v>
      </c>
      <c r="C9" s="1">
        <v>0</v>
      </c>
      <c r="D9" s="1">
        <v>0</v>
      </c>
      <c r="E9" s="50" t="s">
        <v>18</v>
      </c>
      <c r="F9" s="51"/>
      <c r="G9" s="11">
        <v>33</v>
      </c>
      <c r="H9" s="1">
        <v>0</v>
      </c>
      <c r="I9" s="2">
        <v>0</v>
      </c>
    </row>
    <row r="10" spans="1:9" x14ac:dyDescent="0.15">
      <c r="A10" s="10" t="s">
        <v>19</v>
      </c>
      <c r="B10" s="11">
        <v>4</v>
      </c>
      <c r="C10" s="1">
        <v>0</v>
      </c>
      <c r="D10" s="1">
        <v>0</v>
      </c>
      <c r="E10" s="50" t="s">
        <v>20</v>
      </c>
      <c r="F10" s="51"/>
      <c r="G10" s="11">
        <v>34</v>
      </c>
      <c r="H10" s="1">
        <v>0</v>
      </c>
      <c r="I10" s="2">
        <v>0</v>
      </c>
    </row>
    <row r="11" spans="1:9" x14ac:dyDescent="0.15">
      <c r="A11" s="10" t="s">
        <v>21</v>
      </c>
      <c r="B11" s="11">
        <v>5</v>
      </c>
      <c r="C11" s="1">
        <v>0</v>
      </c>
      <c r="D11" s="1">
        <v>0</v>
      </c>
      <c r="E11" s="50" t="s">
        <v>22</v>
      </c>
      <c r="F11" s="51"/>
      <c r="G11" s="11">
        <v>35</v>
      </c>
      <c r="H11" s="1">
        <v>0</v>
      </c>
      <c r="I11" s="2">
        <v>0</v>
      </c>
    </row>
    <row r="12" spans="1:9" x14ac:dyDescent="0.15">
      <c r="A12" s="10" t="s">
        <v>23</v>
      </c>
      <c r="B12" s="11">
        <v>6</v>
      </c>
      <c r="C12" s="1">
        <v>0</v>
      </c>
      <c r="D12" s="1">
        <v>0</v>
      </c>
      <c r="E12" s="50" t="s">
        <v>24</v>
      </c>
      <c r="F12" s="51"/>
      <c r="G12" s="11">
        <v>36</v>
      </c>
      <c r="H12" s="1">
        <v>0</v>
      </c>
      <c r="I12" s="2">
        <v>0</v>
      </c>
    </row>
    <row r="13" spans="1:9" x14ac:dyDescent="0.15">
      <c r="A13" s="10" t="s">
        <v>25</v>
      </c>
      <c r="B13" s="11">
        <v>7</v>
      </c>
      <c r="C13" s="1">
        <v>0</v>
      </c>
      <c r="D13" s="1">
        <v>0</v>
      </c>
      <c r="E13" s="50" t="s">
        <v>26</v>
      </c>
      <c r="F13" s="51"/>
      <c r="G13" s="11">
        <v>37</v>
      </c>
      <c r="H13" s="1">
        <v>0</v>
      </c>
      <c r="I13" s="2">
        <v>0</v>
      </c>
    </row>
    <row r="14" spans="1:9" x14ac:dyDescent="0.15">
      <c r="A14" s="10" t="s">
        <v>27</v>
      </c>
      <c r="B14" s="11">
        <v>8</v>
      </c>
      <c r="C14" s="1">
        <v>0</v>
      </c>
      <c r="D14" s="1">
        <v>0</v>
      </c>
      <c r="E14" s="50" t="s">
        <v>28</v>
      </c>
      <c r="F14" s="51"/>
      <c r="G14" s="11">
        <v>38</v>
      </c>
      <c r="H14" s="1">
        <v>0</v>
      </c>
      <c r="I14" s="2">
        <v>0</v>
      </c>
    </row>
    <row r="15" spans="1:9" x14ac:dyDescent="0.15">
      <c r="A15" s="10" t="s">
        <v>29</v>
      </c>
      <c r="B15" s="11">
        <v>9</v>
      </c>
      <c r="C15" s="1">
        <v>0</v>
      </c>
      <c r="D15" s="1">
        <v>0</v>
      </c>
      <c r="E15" s="50" t="s">
        <v>30</v>
      </c>
      <c r="F15" s="51"/>
      <c r="G15" s="11">
        <v>39</v>
      </c>
      <c r="H15" s="1">
        <v>0</v>
      </c>
      <c r="I15" s="2">
        <v>0</v>
      </c>
    </row>
    <row r="16" spans="1:9" x14ac:dyDescent="0.15">
      <c r="A16" s="10" t="s">
        <v>31</v>
      </c>
      <c r="B16" s="11">
        <v>10</v>
      </c>
      <c r="C16" s="1">
        <v>0</v>
      </c>
      <c r="D16" s="1">
        <v>0</v>
      </c>
      <c r="E16" s="50" t="s">
        <v>32</v>
      </c>
      <c r="F16" s="51"/>
      <c r="G16" s="11">
        <v>40</v>
      </c>
      <c r="H16" s="1">
        <v>0</v>
      </c>
      <c r="I16" s="2">
        <v>0</v>
      </c>
    </row>
    <row r="17" spans="1:9" x14ac:dyDescent="0.15">
      <c r="A17" s="10" t="s">
        <v>33</v>
      </c>
      <c r="B17" s="11">
        <v>11</v>
      </c>
      <c r="C17" s="1">
        <v>0</v>
      </c>
      <c r="D17" s="1">
        <v>0</v>
      </c>
      <c r="E17" s="50" t="s">
        <v>34</v>
      </c>
      <c r="F17" s="51"/>
      <c r="G17" s="11">
        <v>41</v>
      </c>
      <c r="H17" s="14">
        <f>ROUND(SUM(H7:H16),2)</f>
        <v>0</v>
      </c>
      <c r="I17" s="15">
        <f>ROUND(SUM(I7:I16),2)</f>
        <v>0</v>
      </c>
    </row>
    <row r="18" spans="1:9" x14ac:dyDescent="0.15">
      <c r="A18" s="10" t="s">
        <v>35</v>
      </c>
      <c r="B18" s="11">
        <v>12</v>
      </c>
      <c r="C18" s="1">
        <v>0</v>
      </c>
      <c r="D18" s="1">
        <v>0</v>
      </c>
      <c r="E18" s="50" t="s">
        <v>36</v>
      </c>
      <c r="F18" s="51"/>
      <c r="G18" s="11"/>
      <c r="H18" s="12"/>
      <c r="I18" s="13"/>
    </row>
    <row r="19" spans="1:9" x14ac:dyDescent="0.15">
      <c r="A19" s="10" t="s">
        <v>37</v>
      </c>
      <c r="B19" s="11">
        <v>13</v>
      </c>
      <c r="C19" s="1">
        <v>0</v>
      </c>
      <c r="D19" s="1">
        <v>0</v>
      </c>
      <c r="E19" s="50" t="s">
        <v>38</v>
      </c>
      <c r="F19" s="51"/>
      <c r="G19" s="11">
        <v>42</v>
      </c>
      <c r="H19" s="1">
        <v>0</v>
      </c>
      <c r="I19" s="2">
        <v>0</v>
      </c>
    </row>
    <row r="20" spans="1:9" x14ac:dyDescent="0.15">
      <c r="A20" s="10" t="s">
        <v>39</v>
      </c>
      <c r="B20" s="11">
        <v>14</v>
      </c>
      <c r="C20" s="1">
        <v>0</v>
      </c>
      <c r="D20" s="1">
        <v>0</v>
      </c>
      <c r="E20" s="50" t="s">
        <v>40</v>
      </c>
      <c r="F20" s="51"/>
      <c r="G20" s="11">
        <v>43</v>
      </c>
      <c r="H20" s="1">
        <v>0</v>
      </c>
      <c r="I20" s="2">
        <v>0</v>
      </c>
    </row>
    <row r="21" spans="1:9" x14ac:dyDescent="0.15">
      <c r="A21" s="10" t="s">
        <v>41</v>
      </c>
      <c r="B21" s="11">
        <v>15</v>
      </c>
      <c r="C21" s="14">
        <f>ROUND(C7+C8+C9+C10+C11+C12+C13+C14+C15++C20,2)</f>
        <v>0</v>
      </c>
      <c r="D21" s="14">
        <f>ROUND(D7+D8+D9+D10+D11+D12+D13+D14+D15++D20,2)</f>
        <v>0</v>
      </c>
      <c r="E21" s="50" t="s">
        <v>42</v>
      </c>
      <c r="F21" s="51"/>
      <c r="G21" s="11">
        <v>44</v>
      </c>
      <c r="H21" s="1">
        <v>0</v>
      </c>
      <c r="I21" s="2">
        <v>0</v>
      </c>
    </row>
    <row r="22" spans="1:9" x14ac:dyDescent="0.15">
      <c r="A22" s="10" t="s">
        <v>43</v>
      </c>
      <c r="B22" s="11"/>
      <c r="C22" s="12"/>
      <c r="D22" s="12"/>
      <c r="E22" s="50" t="s">
        <v>44</v>
      </c>
      <c r="F22" s="51"/>
      <c r="G22" s="11">
        <v>45</v>
      </c>
      <c r="H22" s="1">
        <v>0</v>
      </c>
      <c r="I22" s="2">
        <v>0</v>
      </c>
    </row>
    <row r="23" spans="1:9" x14ac:dyDescent="0.15">
      <c r="A23" s="10" t="s">
        <v>45</v>
      </c>
      <c r="B23" s="11">
        <v>16</v>
      </c>
      <c r="C23" s="1">
        <v>0</v>
      </c>
      <c r="D23" s="1">
        <v>0</v>
      </c>
      <c r="E23" s="50" t="s">
        <v>46</v>
      </c>
      <c r="F23" s="51"/>
      <c r="G23" s="11">
        <v>46</v>
      </c>
      <c r="H23" s="14">
        <f>ROUND(SUM(H19:H22),2)</f>
        <v>0</v>
      </c>
      <c r="I23" s="15">
        <f>ROUND(SUM(I19:I22),2)</f>
        <v>0</v>
      </c>
    </row>
    <row r="24" spans="1:9" x14ac:dyDescent="0.15">
      <c r="A24" s="10" t="s">
        <v>47</v>
      </c>
      <c r="B24" s="11">
        <v>17</v>
      </c>
      <c r="C24" s="1">
        <v>0</v>
      </c>
      <c r="D24" s="1">
        <v>0</v>
      </c>
      <c r="E24" s="50" t="s">
        <v>48</v>
      </c>
      <c r="F24" s="51"/>
      <c r="G24" s="11">
        <v>47</v>
      </c>
      <c r="H24" s="14">
        <f>ROUND(H17+H23,2)</f>
        <v>0</v>
      </c>
      <c r="I24" s="15">
        <f>ROUND(I17+I23,2)</f>
        <v>0</v>
      </c>
    </row>
    <row r="25" spans="1:9" x14ac:dyDescent="0.15">
      <c r="A25" s="10" t="s">
        <v>49</v>
      </c>
      <c r="B25" s="11">
        <v>18</v>
      </c>
      <c r="C25" s="1">
        <v>0</v>
      </c>
      <c r="D25" s="1">
        <v>0</v>
      </c>
      <c r="E25" s="50"/>
      <c r="F25" s="51"/>
      <c r="G25" s="11"/>
      <c r="H25" s="12"/>
      <c r="I25" s="13"/>
    </row>
    <row r="26" spans="1:9" x14ac:dyDescent="0.15">
      <c r="A26" s="10" t="s">
        <v>50</v>
      </c>
      <c r="B26" s="11">
        <v>19</v>
      </c>
      <c r="C26" s="1">
        <v>0</v>
      </c>
      <c r="D26" s="1">
        <v>0</v>
      </c>
      <c r="E26" s="50"/>
      <c r="F26" s="51"/>
      <c r="G26" s="11"/>
      <c r="H26" s="12"/>
      <c r="I26" s="13"/>
    </row>
    <row r="27" spans="1:9" x14ac:dyDescent="0.15">
      <c r="A27" s="10" t="s">
        <v>51</v>
      </c>
      <c r="B27" s="11">
        <v>20</v>
      </c>
      <c r="C27" s="14">
        <f>ROUND(C25-C26,2)</f>
        <v>0</v>
      </c>
      <c r="D27" s="14">
        <f>ROUND(D25-D26,2)</f>
        <v>0</v>
      </c>
      <c r="E27" s="50"/>
      <c r="F27" s="51"/>
      <c r="G27" s="11"/>
      <c r="H27" s="12"/>
      <c r="I27" s="13"/>
    </row>
    <row r="28" spans="1:9" x14ac:dyDescent="0.15">
      <c r="A28" s="10" t="s">
        <v>52</v>
      </c>
      <c r="B28" s="11">
        <v>21</v>
      </c>
      <c r="C28" s="1">
        <v>0</v>
      </c>
      <c r="D28" s="1">
        <v>0</v>
      </c>
      <c r="E28" s="50"/>
      <c r="F28" s="51"/>
      <c r="G28" s="11"/>
      <c r="H28" s="12"/>
      <c r="I28" s="13"/>
    </row>
    <row r="29" spans="1:9" x14ac:dyDescent="0.15">
      <c r="A29" s="10" t="s">
        <v>53</v>
      </c>
      <c r="B29" s="11">
        <v>22</v>
      </c>
      <c r="C29" s="1">
        <v>0</v>
      </c>
      <c r="D29" s="1">
        <v>0</v>
      </c>
      <c r="E29" s="50"/>
      <c r="F29" s="51"/>
      <c r="G29" s="11"/>
      <c r="H29" s="12"/>
      <c r="I29" s="13"/>
    </row>
    <row r="30" spans="1:9" x14ac:dyDescent="0.15">
      <c r="A30" s="10" t="s">
        <v>54</v>
      </c>
      <c r="B30" s="11">
        <v>23</v>
      </c>
      <c r="C30" s="1">
        <v>0</v>
      </c>
      <c r="D30" s="1">
        <v>0</v>
      </c>
      <c r="E30" s="50"/>
      <c r="F30" s="51"/>
      <c r="G30" s="11"/>
      <c r="H30" s="12"/>
      <c r="I30" s="13"/>
    </row>
    <row r="31" spans="1:9" ht="24.75" customHeight="1" x14ac:dyDescent="0.15">
      <c r="A31" s="10" t="s">
        <v>55</v>
      </c>
      <c r="B31" s="11">
        <v>24</v>
      </c>
      <c r="C31" s="1">
        <v>0</v>
      </c>
      <c r="D31" s="1">
        <v>0</v>
      </c>
      <c r="E31" s="48" t="s">
        <v>56</v>
      </c>
      <c r="F31" s="49"/>
      <c r="G31" s="11"/>
      <c r="H31" s="12"/>
      <c r="I31" s="13"/>
    </row>
    <row r="32" spans="1:9" x14ac:dyDescent="0.15">
      <c r="A32" s="10" t="s">
        <v>57</v>
      </c>
      <c r="B32" s="11">
        <v>25</v>
      </c>
      <c r="C32" s="1">
        <v>0</v>
      </c>
      <c r="D32" s="1">
        <v>0</v>
      </c>
      <c r="E32" s="50" t="s">
        <v>58</v>
      </c>
      <c r="F32" s="51"/>
      <c r="G32" s="11">
        <v>48</v>
      </c>
      <c r="H32" s="1">
        <v>0</v>
      </c>
      <c r="I32" s="2">
        <v>0</v>
      </c>
    </row>
    <row r="33" spans="1:9" x14ac:dyDescent="0.15">
      <c r="A33" s="10" t="s">
        <v>59</v>
      </c>
      <c r="B33" s="11">
        <v>26</v>
      </c>
      <c r="C33" s="1">
        <v>0</v>
      </c>
      <c r="D33" s="1">
        <v>0</v>
      </c>
      <c r="E33" s="50" t="s">
        <v>60</v>
      </c>
      <c r="F33" s="51"/>
      <c r="G33" s="11">
        <v>49</v>
      </c>
      <c r="H33" s="1">
        <v>0</v>
      </c>
      <c r="I33" s="2">
        <v>0</v>
      </c>
    </row>
    <row r="34" spans="1:9" x14ac:dyDescent="0.15">
      <c r="A34" s="10" t="s">
        <v>61</v>
      </c>
      <c r="B34" s="11">
        <v>27</v>
      </c>
      <c r="C34" s="1">
        <v>0</v>
      </c>
      <c r="D34" s="1">
        <v>0</v>
      </c>
      <c r="E34" s="50" t="s">
        <v>62</v>
      </c>
      <c r="F34" s="51"/>
      <c r="G34" s="11">
        <v>50</v>
      </c>
      <c r="H34" s="1">
        <v>0</v>
      </c>
      <c r="I34" s="2">
        <v>0</v>
      </c>
    </row>
    <row r="35" spans="1:9" x14ac:dyDescent="0.15">
      <c r="A35" s="10" t="s">
        <v>63</v>
      </c>
      <c r="B35" s="11">
        <v>28</v>
      </c>
      <c r="C35" s="1">
        <v>0</v>
      </c>
      <c r="D35" s="1">
        <v>0</v>
      </c>
      <c r="E35" s="50" t="s">
        <v>64</v>
      </c>
      <c r="F35" s="51"/>
      <c r="G35" s="11">
        <v>51</v>
      </c>
      <c r="H35" s="1">
        <v>0</v>
      </c>
      <c r="I35" s="2">
        <v>0</v>
      </c>
    </row>
    <row r="36" spans="1:9" ht="24.75" customHeight="1" x14ac:dyDescent="0.15">
      <c r="A36" s="10" t="s">
        <v>65</v>
      </c>
      <c r="B36" s="11">
        <v>29</v>
      </c>
      <c r="C36" s="14">
        <f>ROUND(C23+C24+C27+C28+C29+C30+C31+C32+C33+C34+C35,2)</f>
        <v>0</v>
      </c>
      <c r="D36" s="14">
        <f>ROUND(D23+D24+D27+D28+D29+D30+D31+D32+D33+D34+D35,2)</f>
        <v>0</v>
      </c>
      <c r="E36" s="48" t="s">
        <v>66</v>
      </c>
      <c r="F36" s="49"/>
      <c r="G36" s="11">
        <v>52</v>
      </c>
      <c r="H36" s="14">
        <f>ROUND(SUM(H32:H35),2)</f>
        <v>0</v>
      </c>
      <c r="I36" s="15">
        <f>ROUND(SUM(I32:I35),2)</f>
        <v>0</v>
      </c>
    </row>
    <row r="37" spans="1:9" ht="24.75" customHeight="1" thickBot="1" x14ac:dyDescent="0.2">
      <c r="A37" s="16" t="s">
        <v>67</v>
      </c>
      <c r="B37" s="17">
        <v>30</v>
      </c>
      <c r="C37" s="18">
        <f>ROUND(C21+C36,2)</f>
        <v>0</v>
      </c>
      <c r="D37" s="18">
        <f>ROUND(D21+D36,2)</f>
        <v>0</v>
      </c>
      <c r="E37" s="44" t="s">
        <v>68</v>
      </c>
      <c r="F37" s="45"/>
      <c r="G37" s="17">
        <v>53</v>
      </c>
      <c r="H37" s="18">
        <f>ROUND(H24+H36,2)</f>
        <v>0</v>
      </c>
      <c r="I37" s="19">
        <f>ROUND(I24+I36,2)</f>
        <v>0</v>
      </c>
    </row>
    <row r="38" spans="1:9" ht="18" customHeight="1" x14ac:dyDescent="0.15">
      <c r="A38" s="20" t="s">
        <v>69</v>
      </c>
      <c r="B38" s="46"/>
      <c r="C38" s="46"/>
      <c r="D38" s="46"/>
      <c r="E38" s="47" t="s">
        <v>70</v>
      </c>
      <c r="F38" s="47"/>
      <c r="G38" s="47"/>
      <c r="H38" s="20" t="s">
        <v>71</v>
      </c>
      <c r="I38" s="21"/>
    </row>
  </sheetData>
  <mergeCells count="39">
    <mergeCell ref="E6:F6"/>
    <mergeCell ref="A1:I2"/>
    <mergeCell ref="B3:H3"/>
    <mergeCell ref="B4:C4"/>
    <mergeCell ref="F4:G4"/>
    <mergeCell ref="E5:F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7:F37"/>
    <mergeCell ref="B38:D38"/>
    <mergeCell ref="E38:G38"/>
    <mergeCell ref="E31:F31"/>
    <mergeCell ref="E32:F32"/>
    <mergeCell ref="E33:F33"/>
    <mergeCell ref="E34:F34"/>
    <mergeCell ref="E35:F35"/>
    <mergeCell ref="E36:F36"/>
  </mergeCells>
  <phoneticPr fontId="1" type="noConversion"/>
  <dataValidations count="3">
    <dataValidation type="decimal" showInputMessage="1" showErrorMessage="1" error="不能为空，默认赋值0.00" sqref="C28:D35 H7:I16 H19:I22 H32:I35 C7:D20 C23:D25">
      <formula1>-9999999999999</formula1>
      <formula2>9999999999999</formula2>
    </dataValidation>
    <dataValidation type="decimal" allowBlank="1" showInputMessage="1" showErrorMessage="1" errorTitle="无效的数据输入" error="只能输入数字！" sqref="H18:I18 C22:D22 H25:I31">
      <formula1>-9999999999999</formula1>
      <formula2>9999999999999</formula2>
    </dataValidation>
    <dataValidation type="decimal" allowBlank="1" showInputMessage="1" showErrorMessage="1" sqref="H17:I17 C21:D21 H23:I24 C26:D27 C36:D37 H36:I37">
      <formula1>-9999999999999</formula1>
      <formula2>9999999999999</formula2>
    </dataValidation>
  </dataValidation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sqref="A1:G2"/>
    </sheetView>
  </sheetViews>
  <sheetFormatPr defaultRowHeight="13.5" x14ac:dyDescent="0.15"/>
  <cols>
    <col min="1" max="1" width="13.125" customWidth="1"/>
    <col min="2" max="2" width="12.625" customWidth="1"/>
    <col min="3" max="3" width="8.75" customWidth="1"/>
    <col min="4" max="4" width="12.5" customWidth="1"/>
    <col min="5" max="5" width="7.75" customWidth="1"/>
    <col min="6" max="7" width="17.125" customWidth="1"/>
  </cols>
  <sheetData>
    <row r="1" spans="1:7" x14ac:dyDescent="0.15">
      <c r="A1" s="66" t="s">
        <v>74</v>
      </c>
      <c r="B1" s="66"/>
      <c r="C1" s="66"/>
      <c r="D1" s="66"/>
      <c r="E1" s="66"/>
      <c r="F1" s="66"/>
      <c r="G1" s="66"/>
    </row>
    <row r="2" spans="1:7" ht="18.75" customHeight="1" x14ac:dyDescent="0.15">
      <c r="A2" s="66"/>
      <c r="B2" s="66"/>
      <c r="C2" s="66"/>
      <c r="D2" s="66"/>
      <c r="E2" s="66"/>
      <c r="F2" s="66"/>
      <c r="G2" s="66"/>
    </row>
    <row r="3" spans="1:7" x14ac:dyDescent="0.15">
      <c r="A3" s="25" t="s">
        <v>1</v>
      </c>
      <c r="B3" s="67"/>
      <c r="C3" s="67"/>
      <c r="D3" s="67"/>
      <c r="E3" s="67"/>
      <c r="F3" s="67"/>
      <c r="G3" s="26" t="s">
        <v>107</v>
      </c>
    </row>
    <row r="4" spans="1:7" ht="14.25" thickBot="1" x14ac:dyDescent="0.2">
      <c r="A4" s="25" t="s">
        <v>3</v>
      </c>
      <c r="B4" s="27"/>
      <c r="C4" s="28" t="s">
        <v>75</v>
      </c>
      <c r="D4" s="29"/>
      <c r="E4" s="30" t="s">
        <v>108</v>
      </c>
      <c r="F4" s="29"/>
      <c r="G4" s="31" t="s">
        <v>109</v>
      </c>
    </row>
    <row r="5" spans="1:7" x14ac:dyDescent="0.15">
      <c r="A5" s="68" t="s">
        <v>76</v>
      </c>
      <c r="B5" s="69"/>
      <c r="C5" s="70"/>
      <c r="D5" s="71"/>
      <c r="E5" s="32" t="s">
        <v>7</v>
      </c>
      <c r="F5" s="32" t="s">
        <v>110</v>
      </c>
      <c r="G5" s="33" t="s">
        <v>111</v>
      </c>
    </row>
    <row r="6" spans="1:7" x14ac:dyDescent="0.15">
      <c r="A6" s="62" t="s">
        <v>77</v>
      </c>
      <c r="B6" s="63"/>
      <c r="C6" s="64"/>
      <c r="D6" s="65"/>
      <c r="E6" s="34">
        <v>1</v>
      </c>
      <c r="F6" s="23">
        <v>0</v>
      </c>
      <c r="G6" s="24">
        <v>0</v>
      </c>
    </row>
    <row r="7" spans="1:7" x14ac:dyDescent="0.15">
      <c r="A7" s="62" t="s">
        <v>78</v>
      </c>
      <c r="B7" s="63"/>
      <c r="C7" s="64"/>
      <c r="D7" s="65"/>
      <c r="E7" s="34">
        <v>2</v>
      </c>
      <c r="F7" s="23">
        <v>0</v>
      </c>
      <c r="G7" s="24">
        <v>0</v>
      </c>
    </row>
    <row r="8" spans="1:7" x14ac:dyDescent="0.15">
      <c r="A8" s="62" t="s">
        <v>112</v>
      </c>
      <c r="B8" s="63"/>
      <c r="C8" s="64"/>
      <c r="D8" s="65"/>
      <c r="E8" s="34">
        <v>3</v>
      </c>
      <c r="F8" s="23">
        <v>0</v>
      </c>
      <c r="G8" s="24">
        <v>0</v>
      </c>
    </row>
    <row r="9" spans="1:7" x14ac:dyDescent="0.15">
      <c r="A9" s="62" t="s">
        <v>79</v>
      </c>
      <c r="B9" s="63"/>
      <c r="C9" s="64"/>
      <c r="D9" s="65"/>
      <c r="E9" s="34">
        <v>4</v>
      </c>
      <c r="F9" s="23">
        <v>0</v>
      </c>
      <c r="G9" s="24">
        <v>0</v>
      </c>
    </row>
    <row r="10" spans="1:7" x14ac:dyDescent="0.15">
      <c r="A10" s="62" t="s">
        <v>80</v>
      </c>
      <c r="B10" s="63"/>
      <c r="C10" s="64"/>
      <c r="D10" s="65"/>
      <c r="E10" s="34">
        <v>5</v>
      </c>
      <c r="F10" s="23">
        <v>0</v>
      </c>
      <c r="G10" s="24">
        <v>0</v>
      </c>
    </row>
    <row r="11" spans="1:7" x14ac:dyDescent="0.15">
      <c r="A11" s="62" t="s">
        <v>81</v>
      </c>
      <c r="B11" s="63"/>
      <c r="C11" s="64"/>
      <c r="D11" s="65"/>
      <c r="E11" s="34">
        <v>6</v>
      </c>
      <c r="F11" s="23">
        <v>0</v>
      </c>
      <c r="G11" s="24">
        <v>0</v>
      </c>
    </row>
    <row r="12" spans="1:7" x14ac:dyDescent="0.15">
      <c r="A12" s="62" t="s">
        <v>82</v>
      </c>
      <c r="B12" s="63"/>
      <c r="C12" s="64"/>
      <c r="D12" s="65"/>
      <c r="E12" s="34">
        <v>7</v>
      </c>
      <c r="F12" s="23">
        <v>0</v>
      </c>
      <c r="G12" s="24">
        <v>0</v>
      </c>
    </row>
    <row r="13" spans="1:7" x14ac:dyDescent="0.15">
      <c r="A13" s="62" t="s">
        <v>83</v>
      </c>
      <c r="B13" s="63"/>
      <c r="C13" s="64"/>
      <c r="D13" s="65"/>
      <c r="E13" s="34">
        <v>8</v>
      </c>
      <c r="F13" s="23">
        <v>0</v>
      </c>
      <c r="G13" s="24">
        <v>0</v>
      </c>
    </row>
    <row r="14" spans="1:7" x14ac:dyDescent="0.15">
      <c r="A14" s="62" t="s">
        <v>84</v>
      </c>
      <c r="B14" s="63"/>
      <c r="C14" s="64"/>
      <c r="D14" s="65"/>
      <c r="E14" s="34">
        <v>9</v>
      </c>
      <c r="F14" s="23">
        <v>0</v>
      </c>
      <c r="G14" s="24">
        <v>0</v>
      </c>
    </row>
    <row r="15" spans="1:7" x14ac:dyDescent="0.15">
      <c r="A15" s="62" t="s">
        <v>85</v>
      </c>
      <c r="B15" s="63"/>
      <c r="C15" s="64"/>
      <c r="D15" s="65"/>
      <c r="E15" s="34">
        <v>10</v>
      </c>
      <c r="F15" s="23">
        <v>0</v>
      </c>
      <c r="G15" s="24">
        <v>0</v>
      </c>
    </row>
    <row r="16" spans="1:7" x14ac:dyDescent="0.15">
      <c r="A16" s="62" t="s">
        <v>86</v>
      </c>
      <c r="B16" s="63"/>
      <c r="C16" s="64"/>
      <c r="D16" s="65"/>
      <c r="E16" s="34">
        <v>11</v>
      </c>
      <c r="F16" s="23">
        <v>0</v>
      </c>
      <c r="G16" s="24">
        <v>0</v>
      </c>
    </row>
    <row r="17" spans="1:7" x14ac:dyDescent="0.15">
      <c r="A17" s="62" t="s">
        <v>87</v>
      </c>
      <c r="B17" s="63"/>
      <c r="C17" s="64"/>
      <c r="D17" s="65"/>
      <c r="E17" s="34">
        <v>12</v>
      </c>
      <c r="F17" s="23">
        <v>0</v>
      </c>
      <c r="G17" s="24">
        <v>0</v>
      </c>
    </row>
    <row r="18" spans="1:7" x14ac:dyDescent="0.15">
      <c r="A18" s="62" t="s">
        <v>88</v>
      </c>
      <c r="B18" s="63"/>
      <c r="C18" s="64"/>
      <c r="D18" s="65"/>
      <c r="E18" s="34">
        <v>13</v>
      </c>
      <c r="F18" s="23">
        <v>0</v>
      </c>
      <c r="G18" s="24">
        <v>0</v>
      </c>
    </row>
    <row r="19" spans="1:7" x14ac:dyDescent="0.15">
      <c r="A19" s="62" t="s">
        <v>89</v>
      </c>
      <c r="B19" s="63"/>
      <c r="C19" s="64"/>
      <c r="D19" s="65"/>
      <c r="E19" s="34">
        <v>14</v>
      </c>
      <c r="F19" s="23">
        <v>0</v>
      </c>
      <c r="G19" s="24">
        <v>0</v>
      </c>
    </row>
    <row r="20" spans="1:7" x14ac:dyDescent="0.15">
      <c r="A20" s="62" t="s">
        <v>90</v>
      </c>
      <c r="B20" s="63"/>
      <c r="C20" s="64"/>
      <c r="D20" s="65"/>
      <c r="E20" s="34">
        <v>15</v>
      </c>
      <c r="F20" s="23">
        <v>0</v>
      </c>
      <c r="G20" s="24">
        <v>0</v>
      </c>
    </row>
    <row r="21" spans="1:7" x14ac:dyDescent="0.15">
      <c r="A21" s="62" t="s">
        <v>91</v>
      </c>
      <c r="B21" s="63"/>
      <c r="C21" s="64"/>
      <c r="D21" s="65"/>
      <c r="E21" s="34">
        <v>16</v>
      </c>
      <c r="F21" s="23">
        <v>0</v>
      </c>
      <c r="G21" s="24">
        <v>0</v>
      </c>
    </row>
    <row r="22" spans="1:7" x14ac:dyDescent="0.15">
      <c r="A22" s="62" t="s">
        <v>92</v>
      </c>
      <c r="B22" s="63"/>
      <c r="C22" s="64"/>
      <c r="D22" s="65"/>
      <c r="E22" s="34">
        <v>17</v>
      </c>
      <c r="F22" s="23">
        <v>0</v>
      </c>
      <c r="G22" s="24">
        <v>0</v>
      </c>
    </row>
    <row r="23" spans="1:7" x14ac:dyDescent="0.15">
      <c r="A23" s="62" t="s">
        <v>93</v>
      </c>
      <c r="B23" s="63"/>
      <c r="C23" s="64"/>
      <c r="D23" s="65"/>
      <c r="E23" s="34">
        <v>18</v>
      </c>
      <c r="F23" s="23">
        <v>0</v>
      </c>
      <c r="G23" s="24">
        <v>0</v>
      </c>
    </row>
    <row r="24" spans="1:7" x14ac:dyDescent="0.15">
      <c r="A24" s="62" t="s">
        <v>94</v>
      </c>
      <c r="B24" s="63"/>
      <c r="C24" s="64"/>
      <c r="D24" s="65"/>
      <c r="E24" s="34">
        <v>19</v>
      </c>
      <c r="F24" s="23">
        <v>0</v>
      </c>
      <c r="G24" s="24">
        <v>0</v>
      </c>
    </row>
    <row r="25" spans="1:7" x14ac:dyDescent="0.15">
      <c r="A25" s="62" t="s">
        <v>113</v>
      </c>
      <c r="B25" s="63"/>
      <c r="C25" s="64"/>
      <c r="D25" s="65"/>
      <c r="E25" s="34">
        <v>20</v>
      </c>
      <c r="F25" s="23">
        <v>0</v>
      </c>
      <c r="G25" s="24">
        <v>0</v>
      </c>
    </row>
    <row r="26" spans="1:7" x14ac:dyDescent="0.15">
      <c r="A26" s="62" t="s">
        <v>95</v>
      </c>
      <c r="B26" s="63"/>
      <c r="C26" s="64"/>
      <c r="D26" s="65"/>
      <c r="E26" s="34">
        <v>21</v>
      </c>
      <c r="F26" s="35">
        <f>ROUND(F6-F7-F8-F16-F19-F23+F25,2)</f>
        <v>0</v>
      </c>
      <c r="G26" s="36">
        <f>ROUND(G6-G7-G8-G16-G19-G23+G25,2)</f>
        <v>0</v>
      </c>
    </row>
    <row r="27" spans="1:7" x14ac:dyDescent="0.15">
      <c r="A27" s="62" t="s">
        <v>96</v>
      </c>
      <c r="B27" s="63"/>
      <c r="C27" s="64"/>
      <c r="D27" s="65"/>
      <c r="E27" s="34">
        <v>22</v>
      </c>
      <c r="F27" s="23">
        <v>0</v>
      </c>
      <c r="G27" s="24">
        <v>0</v>
      </c>
    </row>
    <row r="28" spans="1:7" x14ac:dyDescent="0.15">
      <c r="A28" s="62" t="s">
        <v>97</v>
      </c>
      <c r="B28" s="63"/>
      <c r="C28" s="64"/>
      <c r="D28" s="65"/>
      <c r="E28" s="34">
        <v>23</v>
      </c>
      <c r="F28" s="23">
        <v>0</v>
      </c>
      <c r="G28" s="24">
        <v>0</v>
      </c>
    </row>
    <row r="29" spans="1:7" x14ac:dyDescent="0.15">
      <c r="A29" s="62" t="s">
        <v>98</v>
      </c>
      <c r="B29" s="63"/>
      <c r="C29" s="64"/>
      <c r="D29" s="65"/>
      <c r="E29" s="34">
        <v>24</v>
      </c>
      <c r="F29" s="23">
        <v>0</v>
      </c>
      <c r="G29" s="24">
        <v>0</v>
      </c>
    </row>
    <row r="30" spans="1:7" x14ac:dyDescent="0.15">
      <c r="A30" s="62" t="s">
        <v>99</v>
      </c>
      <c r="B30" s="63"/>
      <c r="C30" s="64"/>
      <c r="D30" s="65"/>
      <c r="E30" s="34">
        <v>25</v>
      </c>
      <c r="F30" s="23">
        <v>0</v>
      </c>
      <c r="G30" s="24">
        <v>0</v>
      </c>
    </row>
    <row r="31" spans="1:7" x14ac:dyDescent="0.15">
      <c r="A31" s="62" t="s">
        <v>100</v>
      </c>
      <c r="B31" s="63"/>
      <c r="C31" s="64"/>
      <c r="D31" s="65"/>
      <c r="E31" s="34">
        <v>26</v>
      </c>
      <c r="F31" s="23">
        <v>0</v>
      </c>
      <c r="G31" s="24">
        <v>0</v>
      </c>
    </row>
    <row r="32" spans="1:7" x14ac:dyDescent="0.15">
      <c r="A32" s="62" t="s">
        <v>101</v>
      </c>
      <c r="B32" s="63"/>
      <c r="C32" s="64"/>
      <c r="D32" s="65"/>
      <c r="E32" s="34">
        <v>27</v>
      </c>
      <c r="F32" s="23">
        <v>0</v>
      </c>
      <c r="G32" s="24">
        <v>0</v>
      </c>
    </row>
    <row r="33" spans="1:7" x14ac:dyDescent="0.15">
      <c r="A33" s="62" t="s">
        <v>102</v>
      </c>
      <c r="B33" s="63"/>
      <c r="C33" s="64"/>
      <c r="D33" s="65"/>
      <c r="E33" s="34">
        <v>28</v>
      </c>
      <c r="F33" s="23">
        <v>0</v>
      </c>
      <c r="G33" s="24">
        <v>0</v>
      </c>
    </row>
    <row r="34" spans="1:7" x14ac:dyDescent="0.15">
      <c r="A34" s="62" t="s">
        <v>103</v>
      </c>
      <c r="B34" s="63"/>
      <c r="C34" s="64"/>
      <c r="D34" s="65"/>
      <c r="E34" s="34">
        <v>29</v>
      </c>
      <c r="F34" s="23">
        <v>0</v>
      </c>
      <c r="G34" s="24">
        <v>0</v>
      </c>
    </row>
    <row r="35" spans="1:7" x14ac:dyDescent="0.15">
      <c r="A35" s="62" t="s">
        <v>104</v>
      </c>
      <c r="B35" s="63"/>
      <c r="C35" s="64"/>
      <c r="D35" s="65"/>
      <c r="E35" s="34">
        <v>30</v>
      </c>
      <c r="F35" s="35">
        <f>ROUND(F26+F27-F29,2)</f>
        <v>0</v>
      </c>
      <c r="G35" s="36">
        <f>ROUND(G26+G27-G29,2)</f>
        <v>0</v>
      </c>
    </row>
    <row r="36" spans="1:7" x14ac:dyDescent="0.15">
      <c r="A36" s="62" t="s">
        <v>105</v>
      </c>
      <c r="B36" s="63"/>
      <c r="C36" s="64"/>
      <c r="D36" s="65"/>
      <c r="E36" s="34">
        <v>31</v>
      </c>
      <c r="F36" s="23">
        <v>0</v>
      </c>
      <c r="G36" s="24">
        <v>0</v>
      </c>
    </row>
    <row r="37" spans="1:7" ht="14.25" thickBot="1" x14ac:dyDescent="0.2">
      <c r="A37" s="58" t="s">
        <v>106</v>
      </c>
      <c r="B37" s="59"/>
      <c r="C37" s="60"/>
      <c r="D37" s="61"/>
      <c r="E37" s="37">
        <v>32</v>
      </c>
      <c r="F37" s="38">
        <f>ROUND(F35-F36,2)</f>
        <v>0</v>
      </c>
      <c r="G37" s="39">
        <f>ROUND(G35-G36,2)</f>
        <v>0</v>
      </c>
    </row>
  </sheetData>
  <mergeCells count="35">
    <mergeCell ref="A13:D13"/>
    <mergeCell ref="A5:D5"/>
    <mergeCell ref="A6:D6"/>
    <mergeCell ref="A7:D7"/>
    <mergeCell ref="A1:G2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B3:F3"/>
    <mergeCell ref="A26:D26"/>
    <mergeCell ref="A27:D27"/>
    <mergeCell ref="A28:D28"/>
    <mergeCell ref="A14:D14"/>
    <mergeCell ref="A15:D15"/>
    <mergeCell ref="A16:D16"/>
    <mergeCell ref="A17:D17"/>
    <mergeCell ref="A18:D18"/>
    <mergeCell ref="A19:D19"/>
    <mergeCell ref="A8:D8"/>
    <mergeCell ref="A9:D9"/>
    <mergeCell ref="A10:D10"/>
    <mergeCell ref="A11:D11"/>
    <mergeCell ref="A12:D12"/>
    <mergeCell ref="A37:D37"/>
    <mergeCell ref="A32:D32"/>
    <mergeCell ref="A33:D33"/>
    <mergeCell ref="A34:D34"/>
    <mergeCell ref="A35:D35"/>
    <mergeCell ref="A36:D36"/>
  </mergeCells>
  <phoneticPr fontId="1" type="noConversion"/>
  <dataValidations count="2">
    <dataValidation type="decimal" showInputMessage="1" showErrorMessage="1" error="不能为空，默认赋值0.00" sqref="F6:G25 F27:G34 F36:G36">
      <formula1>-9999999999999</formula1>
      <formula2>9999999999999</formula2>
    </dataValidation>
    <dataValidation type="decimal" allowBlank="1" showInputMessage="1" showErrorMessage="1" sqref="F26:G26 F35:G35 F37:G37">
      <formula1>-9999999999999</formula1>
      <formula2>9999999999999</formula2>
    </dataValidation>
  </dataValidation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2"/>
    </sheetView>
  </sheetViews>
  <sheetFormatPr defaultRowHeight="13.5" x14ac:dyDescent="0.15"/>
  <cols>
    <col min="1" max="1" width="12.625" customWidth="1"/>
    <col min="2" max="2" width="14.125" customWidth="1"/>
    <col min="4" max="4" width="10.5" customWidth="1"/>
    <col min="5" max="5" width="8" customWidth="1"/>
    <col min="6" max="6" width="11.625" customWidth="1"/>
    <col min="7" max="7" width="4.875" customWidth="1"/>
    <col min="8" max="8" width="11.625" customWidth="1"/>
    <col min="9" max="9" width="7.375" customWidth="1"/>
  </cols>
  <sheetData>
    <row r="1" spans="1:9" x14ac:dyDescent="0.15">
      <c r="A1" s="66" t="s">
        <v>114</v>
      </c>
      <c r="B1" s="66"/>
      <c r="C1" s="66"/>
      <c r="D1" s="66"/>
      <c r="E1" s="66"/>
      <c r="F1" s="66"/>
      <c r="G1" s="66"/>
      <c r="H1" s="66"/>
      <c r="I1" s="66"/>
    </row>
    <row r="2" spans="1:9" ht="18.75" customHeight="1" x14ac:dyDescent="0.15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15">
      <c r="A3" s="25" t="s">
        <v>1</v>
      </c>
      <c r="B3" s="82"/>
      <c r="C3" s="82"/>
      <c r="D3" s="82"/>
      <c r="E3" s="82"/>
      <c r="F3" s="82"/>
      <c r="G3" s="82"/>
      <c r="H3" s="82"/>
      <c r="I3" s="25" t="s">
        <v>115</v>
      </c>
    </row>
    <row r="4" spans="1:9" ht="14.25" thickBot="1" x14ac:dyDescent="0.2">
      <c r="A4" s="25" t="s">
        <v>3</v>
      </c>
      <c r="B4" s="27"/>
      <c r="C4" s="25" t="s">
        <v>75</v>
      </c>
      <c r="D4" s="29"/>
      <c r="E4" s="30" t="s">
        <v>72</v>
      </c>
      <c r="F4" s="29"/>
      <c r="G4" s="30" t="s">
        <v>116</v>
      </c>
      <c r="H4" s="29"/>
      <c r="I4" s="25" t="s">
        <v>117</v>
      </c>
    </row>
    <row r="5" spans="1:9" x14ac:dyDescent="0.15">
      <c r="A5" s="83" t="s">
        <v>76</v>
      </c>
      <c r="B5" s="84"/>
      <c r="C5" s="84"/>
      <c r="D5" s="84"/>
      <c r="E5" s="40" t="s">
        <v>7</v>
      </c>
      <c r="F5" s="84" t="s">
        <v>118</v>
      </c>
      <c r="G5" s="84"/>
      <c r="H5" s="84" t="s">
        <v>119</v>
      </c>
      <c r="I5" s="85"/>
    </row>
    <row r="6" spans="1:9" x14ac:dyDescent="0.15">
      <c r="A6" s="64" t="s">
        <v>120</v>
      </c>
      <c r="B6" s="65"/>
      <c r="C6" s="65"/>
      <c r="D6" s="65"/>
      <c r="E6" s="34"/>
      <c r="F6" s="86"/>
      <c r="G6" s="87"/>
      <c r="H6" s="88"/>
      <c r="I6" s="89"/>
    </row>
    <row r="7" spans="1:9" x14ac:dyDescent="0.15">
      <c r="A7" s="64" t="s">
        <v>121</v>
      </c>
      <c r="B7" s="65"/>
      <c r="C7" s="65"/>
      <c r="D7" s="65"/>
      <c r="E7" s="34">
        <v>1</v>
      </c>
      <c r="F7" s="72">
        <v>0</v>
      </c>
      <c r="G7" s="72"/>
      <c r="H7" s="72">
        <v>0</v>
      </c>
      <c r="I7" s="73"/>
    </row>
    <row r="8" spans="1:9" x14ac:dyDescent="0.15">
      <c r="A8" s="64" t="s">
        <v>122</v>
      </c>
      <c r="B8" s="65"/>
      <c r="C8" s="65"/>
      <c r="D8" s="65"/>
      <c r="E8" s="34">
        <v>2</v>
      </c>
      <c r="F8" s="72">
        <v>0</v>
      </c>
      <c r="G8" s="72"/>
      <c r="H8" s="72">
        <v>0</v>
      </c>
      <c r="I8" s="73"/>
    </row>
    <row r="9" spans="1:9" x14ac:dyDescent="0.15">
      <c r="A9" s="64" t="s">
        <v>123</v>
      </c>
      <c r="B9" s="65"/>
      <c r="C9" s="65"/>
      <c r="D9" s="65"/>
      <c r="E9" s="34">
        <v>3</v>
      </c>
      <c r="F9" s="72">
        <v>0</v>
      </c>
      <c r="G9" s="72"/>
      <c r="H9" s="72">
        <v>0</v>
      </c>
      <c r="I9" s="73"/>
    </row>
    <row r="10" spans="1:9" x14ac:dyDescent="0.15">
      <c r="A10" s="64" t="s">
        <v>124</v>
      </c>
      <c r="B10" s="65"/>
      <c r="C10" s="65"/>
      <c r="D10" s="65"/>
      <c r="E10" s="34">
        <v>4</v>
      </c>
      <c r="F10" s="72">
        <v>0</v>
      </c>
      <c r="G10" s="72"/>
      <c r="H10" s="72">
        <v>0</v>
      </c>
      <c r="I10" s="73"/>
    </row>
    <row r="11" spans="1:9" x14ac:dyDescent="0.15">
      <c r="A11" s="64" t="s">
        <v>125</v>
      </c>
      <c r="B11" s="65"/>
      <c r="C11" s="65"/>
      <c r="D11" s="65"/>
      <c r="E11" s="34">
        <v>5</v>
      </c>
      <c r="F11" s="72">
        <v>0</v>
      </c>
      <c r="G11" s="72"/>
      <c r="H11" s="72">
        <v>0</v>
      </c>
      <c r="I11" s="73"/>
    </row>
    <row r="12" spans="1:9" x14ac:dyDescent="0.15">
      <c r="A12" s="64" t="s">
        <v>126</v>
      </c>
      <c r="B12" s="65"/>
      <c r="C12" s="65"/>
      <c r="D12" s="65"/>
      <c r="E12" s="34">
        <v>6</v>
      </c>
      <c r="F12" s="72">
        <v>0</v>
      </c>
      <c r="G12" s="72"/>
      <c r="H12" s="72">
        <v>0</v>
      </c>
      <c r="I12" s="73"/>
    </row>
    <row r="13" spans="1:9" x14ac:dyDescent="0.15">
      <c r="A13" s="64" t="s">
        <v>127</v>
      </c>
      <c r="B13" s="65"/>
      <c r="C13" s="65"/>
      <c r="D13" s="65"/>
      <c r="E13" s="34">
        <v>7</v>
      </c>
      <c r="F13" s="78">
        <f>ROUND(F7+F8-F9-F10-F11-F12,2)</f>
        <v>0</v>
      </c>
      <c r="G13" s="78"/>
      <c r="H13" s="78">
        <f>ROUND(H7+H8-H9-H10-H11-H12,2)</f>
        <v>0</v>
      </c>
      <c r="I13" s="79"/>
    </row>
    <row r="14" spans="1:9" x14ac:dyDescent="0.15">
      <c r="A14" s="64" t="s">
        <v>128</v>
      </c>
      <c r="B14" s="65"/>
      <c r="C14" s="65"/>
      <c r="D14" s="65"/>
      <c r="E14" s="34"/>
      <c r="F14" s="80"/>
      <c r="G14" s="80"/>
      <c r="H14" s="80"/>
      <c r="I14" s="81"/>
    </row>
    <row r="15" spans="1:9" x14ac:dyDescent="0.15">
      <c r="A15" s="64" t="s">
        <v>129</v>
      </c>
      <c r="B15" s="65"/>
      <c r="C15" s="65"/>
      <c r="D15" s="65"/>
      <c r="E15" s="34">
        <v>8</v>
      </c>
      <c r="F15" s="72">
        <v>0</v>
      </c>
      <c r="G15" s="72"/>
      <c r="H15" s="72">
        <v>0</v>
      </c>
      <c r="I15" s="73"/>
    </row>
    <row r="16" spans="1:9" x14ac:dyDescent="0.15">
      <c r="A16" s="64" t="s">
        <v>130</v>
      </c>
      <c r="B16" s="65"/>
      <c r="C16" s="65"/>
      <c r="D16" s="65"/>
      <c r="E16" s="34">
        <v>9</v>
      </c>
      <c r="F16" s="72">
        <v>0</v>
      </c>
      <c r="G16" s="72"/>
      <c r="H16" s="72">
        <v>0</v>
      </c>
      <c r="I16" s="73"/>
    </row>
    <row r="17" spans="1:9" x14ac:dyDescent="0.15">
      <c r="A17" s="64" t="s">
        <v>131</v>
      </c>
      <c r="B17" s="65"/>
      <c r="C17" s="65"/>
      <c r="D17" s="65"/>
      <c r="E17" s="34">
        <v>10</v>
      </c>
      <c r="F17" s="72">
        <v>0</v>
      </c>
      <c r="G17" s="72"/>
      <c r="H17" s="72">
        <v>0</v>
      </c>
      <c r="I17" s="73"/>
    </row>
    <row r="18" spans="1:9" x14ac:dyDescent="0.15">
      <c r="A18" s="64" t="s">
        <v>132</v>
      </c>
      <c r="B18" s="65"/>
      <c r="C18" s="65"/>
      <c r="D18" s="65"/>
      <c r="E18" s="34">
        <v>11</v>
      </c>
      <c r="F18" s="72">
        <v>0</v>
      </c>
      <c r="G18" s="72"/>
      <c r="H18" s="72">
        <v>0</v>
      </c>
      <c r="I18" s="73"/>
    </row>
    <row r="19" spans="1:9" x14ac:dyDescent="0.15">
      <c r="A19" s="64" t="s">
        <v>133</v>
      </c>
      <c r="B19" s="65"/>
      <c r="C19" s="65"/>
      <c r="D19" s="65"/>
      <c r="E19" s="34">
        <v>12</v>
      </c>
      <c r="F19" s="72">
        <v>0</v>
      </c>
      <c r="G19" s="72"/>
      <c r="H19" s="72">
        <v>0</v>
      </c>
      <c r="I19" s="73"/>
    </row>
    <row r="20" spans="1:9" x14ac:dyDescent="0.15">
      <c r="A20" s="64" t="s">
        <v>134</v>
      </c>
      <c r="B20" s="65"/>
      <c r="C20" s="65"/>
      <c r="D20" s="65"/>
      <c r="E20" s="34">
        <v>13</v>
      </c>
      <c r="F20" s="78">
        <f>ROUND(F15+F16+F17-F18-F19,2)</f>
        <v>0</v>
      </c>
      <c r="G20" s="78"/>
      <c r="H20" s="78">
        <f>ROUND(H15+H16+H17-H18-H19,2)</f>
        <v>0</v>
      </c>
      <c r="I20" s="79"/>
    </row>
    <row r="21" spans="1:9" x14ac:dyDescent="0.15">
      <c r="A21" s="64" t="s">
        <v>135</v>
      </c>
      <c r="B21" s="65"/>
      <c r="C21" s="65"/>
      <c r="D21" s="65"/>
      <c r="E21" s="34"/>
      <c r="F21" s="80"/>
      <c r="G21" s="80"/>
      <c r="H21" s="80"/>
      <c r="I21" s="81"/>
    </row>
    <row r="22" spans="1:9" x14ac:dyDescent="0.15">
      <c r="A22" s="64" t="s">
        <v>136</v>
      </c>
      <c r="B22" s="65"/>
      <c r="C22" s="65"/>
      <c r="D22" s="65"/>
      <c r="E22" s="34">
        <v>14</v>
      </c>
      <c r="F22" s="72">
        <v>0</v>
      </c>
      <c r="G22" s="72"/>
      <c r="H22" s="72">
        <v>0</v>
      </c>
      <c r="I22" s="73"/>
    </row>
    <row r="23" spans="1:9" x14ac:dyDescent="0.15">
      <c r="A23" s="64" t="s">
        <v>137</v>
      </c>
      <c r="B23" s="65"/>
      <c r="C23" s="65"/>
      <c r="D23" s="65"/>
      <c r="E23" s="34">
        <v>15</v>
      </c>
      <c r="F23" s="72">
        <v>0</v>
      </c>
      <c r="G23" s="72"/>
      <c r="H23" s="72">
        <v>0</v>
      </c>
      <c r="I23" s="73"/>
    </row>
    <row r="24" spans="1:9" x14ac:dyDescent="0.15">
      <c r="A24" s="64" t="s">
        <v>138</v>
      </c>
      <c r="B24" s="65"/>
      <c r="C24" s="65"/>
      <c r="D24" s="65"/>
      <c r="E24" s="34">
        <v>16</v>
      </c>
      <c r="F24" s="72">
        <v>0</v>
      </c>
      <c r="G24" s="72"/>
      <c r="H24" s="72">
        <v>0</v>
      </c>
      <c r="I24" s="73"/>
    </row>
    <row r="25" spans="1:9" x14ac:dyDescent="0.15">
      <c r="A25" s="64" t="s">
        <v>139</v>
      </c>
      <c r="B25" s="65"/>
      <c r="C25" s="65"/>
      <c r="D25" s="65"/>
      <c r="E25" s="34">
        <v>17</v>
      </c>
      <c r="F25" s="72">
        <v>0</v>
      </c>
      <c r="G25" s="72"/>
      <c r="H25" s="72">
        <v>0</v>
      </c>
      <c r="I25" s="73"/>
    </row>
    <row r="26" spans="1:9" x14ac:dyDescent="0.15">
      <c r="A26" s="64" t="s">
        <v>140</v>
      </c>
      <c r="B26" s="65"/>
      <c r="C26" s="65"/>
      <c r="D26" s="65"/>
      <c r="E26" s="34">
        <v>18</v>
      </c>
      <c r="F26" s="72">
        <v>0</v>
      </c>
      <c r="G26" s="72"/>
      <c r="H26" s="72">
        <v>0</v>
      </c>
      <c r="I26" s="73"/>
    </row>
    <row r="27" spans="1:9" x14ac:dyDescent="0.15">
      <c r="A27" s="64" t="s">
        <v>141</v>
      </c>
      <c r="B27" s="65"/>
      <c r="C27" s="65"/>
      <c r="D27" s="65"/>
      <c r="E27" s="34">
        <v>19</v>
      </c>
      <c r="F27" s="78">
        <f>ROUND(F22+F23-F24-F25-F26,2)</f>
        <v>0</v>
      </c>
      <c r="G27" s="78"/>
      <c r="H27" s="78">
        <f>ROUND(H22+H23-H24-H25-H26,2)</f>
        <v>0</v>
      </c>
      <c r="I27" s="79"/>
    </row>
    <row r="28" spans="1:9" x14ac:dyDescent="0.15">
      <c r="A28" s="64" t="s">
        <v>142</v>
      </c>
      <c r="B28" s="65"/>
      <c r="C28" s="65"/>
      <c r="D28" s="65"/>
      <c r="E28" s="34">
        <v>20</v>
      </c>
      <c r="F28" s="78">
        <f>ROUND(F13+F20+F27,2)</f>
        <v>0</v>
      </c>
      <c r="G28" s="78"/>
      <c r="H28" s="78">
        <f>ROUND(H13+H20+H27,2)</f>
        <v>0</v>
      </c>
      <c r="I28" s="79"/>
    </row>
    <row r="29" spans="1:9" x14ac:dyDescent="0.15">
      <c r="A29" s="64" t="s">
        <v>143</v>
      </c>
      <c r="B29" s="65"/>
      <c r="C29" s="65"/>
      <c r="D29" s="65"/>
      <c r="E29" s="34">
        <v>21</v>
      </c>
      <c r="F29" s="72">
        <v>0</v>
      </c>
      <c r="G29" s="72"/>
      <c r="H29" s="72">
        <v>0</v>
      </c>
      <c r="I29" s="73"/>
    </row>
    <row r="30" spans="1:9" ht="14.25" thickBot="1" x14ac:dyDescent="0.2">
      <c r="A30" s="74" t="s">
        <v>144</v>
      </c>
      <c r="B30" s="75"/>
      <c r="C30" s="75"/>
      <c r="D30" s="75"/>
      <c r="E30" s="41">
        <v>22</v>
      </c>
      <c r="F30" s="76">
        <f>ROUND(SUM(F28:F29),2)</f>
        <v>0</v>
      </c>
      <c r="G30" s="76"/>
      <c r="H30" s="76">
        <f>ROUND(SUM(H28:H29),2)</f>
        <v>0</v>
      </c>
      <c r="I30" s="77"/>
    </row>
  </sheetData>
  <mergeCells count="80">
    <mergeCell ref="A6:D6"/>
    <mergeCell ref="F6:G6"/>
    <mergeCell ref="H6:I6"/>
    <mergeCell ref="A1:I2"/>
    <mergeCell ref="B3:H3"/>
    <mergeCell ref="A5:D5"/>
    <mergeCell ref="F5:G5"/>
    <mergeCell ref="H5:I5"/>
    <mergeCell ref="A7:D7"/>
    <mergeCell ref="F7:G7"/>
    <mergeCell ref="H7:I7"/>
    <mergeCell ref="A8:D8"/>
    <mergeCell ref="F8:G8"/>
    <mergeCell ref="H8:I8"/>
    <mergeCell ref="A9:D9"/>
    <mergeCell ref="F9:G9"/>
    <mergeCell ref="H9:I9"/>
    <mergeCell ref="A10:D10"/>
    <mergeCell ref="F10:G10"/>
    <mergeCell ref="H10:I10"/>
    <mergeCell ref="A11:D11"/>
    <mergeCell ref="F11:G11"/>
    <mergeCell ref="H11:I11"/>
    <mergeCell ref="A12:D12"/>
    <mergeCell ref="F12:G12"/>
    <mergeCell ref="H12:I12"/>
    <mergeCell ref="A13:D13"/>
    <mergeCell ref="F13:G13"/>
    <mergeCell ref="H13:I13"/>
    <mergeCell ref="A14:D14"/>
    <mergeCell ref="F14:G14"/>
    <mergeCell ref="H14:I14"/>
    <mergeCell ref="A15:D15"/>
    <mergeCell ref="F15:G15"/>
    <mergeCell ref="H15:I15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F23:G23"/>
    <mergeCell ref="H23:I23"/>
    <mergeCell ref="A24:D24"/>
    <mergeCell ref="F24:G24"/>
    <mergeCell ref="H24:I24"/>
    <mergeCell ref="A25:D25"/>
    <mergeCell ref="F25:G25"/>
    <mergeCell ref="H25:I25"/>
    <mergeCell ref="A26:D26"/>
    <mergeCell ref="F26:G26"/>
    <mergeCell ref="H26:I26"/>
    <mergeCell ref="A27:D27"/>
    <mergeCell ref="F27:G27"/>
    <mergeCell ref="H27:I27"/>
    <mergeCell ref="A28:D28"/>
    <mergeCell ref="F28:G28"/>
    <mergeCell ref="H28:I28"/>
    <mergeCell ref="A29:D29"/>
    <mergeCell ref="F29:G29"/>
    <mergeCell ref="H29:I29"/>
    <mergeCell ref="A30:D30"/>
    <mergeCell ref="F30:G30"/>
    <mergeCell ref="H30:I30"/>
  </mergeCells>
  <phoneticPr fontId="1" type="noConversion"/>
  <dataValidations count="3">
    <dataValidation type="decimal" showInputMessage="1" showErrorMessage="1" error="不能为空，默认赋值0.00" sqref="F29:I29 F7:I12 F15:I19 F22:I26">
      <formula1>-9999999999999</formula1>
      <formula2>9999999999999</formula2>
    </dataValidation>
    <dataValidation type="decimal" allowBlank="1" showInputMessage="1" showErrorMessage="1" errorTitle="无效的数据输入" error="只能输入数字！" sqref="F14:I14 F21:I21">
      <formula1>-9999999999999</formula1>
      <formula2>9999999999999</formula2>
    </dataValidation>
    <dataValidation type="decimal" allowBlank="1" showInputMessage="1" showErrorMessage="1" sqref="F13:I13 F20:I20 F27:I28 F30:I30">
      <formula1>-9999999999999</formula1>
      <formula2>9999999999999</formula2>
    </dataValidation>
  </dataValidations>
  <pageMargins left="0.7" right="0.7" top="0.75" bottom="0.75" header="0.3" footer="0.3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A2" sqref="A2:G3"/>
    </sheetView>
  </sheetViews>
  <sheetFormatPr defaultRowHeight="13.5" x14ac:dyDescent="0.15"/>
  <cols>
    <col min="1" max="1" width="11" customWidth="1"/>
    <col min="2" max="2" width="15.125" customWidth="1"/>
    <col min="3" max="3" width="8.375" customWidth="1"/>
    <col min="4" max="4" width="11.75" customWidth="1"/>
    <col min="5" max="5" width="6.375" customWidth="1"/>
    <col min="6" max="7" width="16.25" customWidth="1"/>
  </cols>
  <sheetData>
    <row r="2" spans="1:7" x14ac:dyDescent="0.15">
      <c r="A2" s="66" t="s">
        <v>145</v>
      </c>
      <c r="B2" s="66"/>
      <c r="C2" s="66"/>
      <c r="D2" s="66"/>
      <c r="E2" s="66"/>
      <c r="F2" s="66"/>
      <c r="G2" s="66"/>
    </row>
    <row r="3" spans="1:7" ht="18.75" customHeight="1" x14ac:dyDescent="0.15">
      <c r="A3" s="66"/>
      <c r="B3" s="66"/>
      <c r="C3" s="66"/>
      <c r="D3" s="66"/>
      <c r="E3" s="66"/>
      <c r="F3" s="66"/>
      <c r="G3" s="66"/>
    </row>
    <row r="4" spans="1:7" x14ac:dyDescent="0.15">
      <c r="A4" s="28" t="s">
        <v>146</v>
      </c>
      <c r="B4" s="67"/>
      <c r="C4" s="67"/>
      <c r="D4" s="67"/>
      <c r="E4" s="67"/>
      <c r="F4" s="67"/>
      <c r="G4" s="25" t="s">
        <v>147</v>
      </c>
    </row>
    <row r="5" spans="1:7" ht="14.25" thickBot="1" x14ac:dyDescent="0.2">
      <c r="A5" s="28" t="s">
        <v>3</v>
      </c>
      <c r="B5" s="27"/>
      <c r="C5" s="25" t="s">
        <v>75</v>
      </c>
      <c r="D5" s="29"/>
      <c r="E5" s="30" t="s">
        <v>72</v>
      </c>
      <c r="F5" s="29"/>
      <c r="G5" s="25" t="s">
        <v>148</v>
      </c>
    </row>
    <row r="6" spans="1:7" x14ac:dyDescent="0.15">
      <c r="A6" s="94" t="s">
        <v>76</v>
      </c>
      <c r="B6" s="71"/>
      <c r="C6" s="71"/>
      <c r="D6" s="71"/>
      <c r="E6" s="32" t="s">
        <v>7</v>
      </c>
      <c r="F6" s="42" t="s">
        <v>118</v>
      </c>
      <c r="G6" s="43" t="s">
        <v>149</v>
      </c>
    </row>
    <row r="7" spans="1:7" x14ac:dyDescent="0.15">
      <c r="A7" s="90" t="s">
        <v>77</v>
      </c>
      <c r="B7" s="65"/>
      <c r="C7" s="65"/>
      <c r="D7" s="65"/>
      <c r="E7" s="34">
        <v>1</v>
      </c>
      <c r="F7" s="23">
        <v>0</v>
      </c>
      <c r="G7" s="24">
        <v>0</v>
      </c>
    </row>
    <row r="8" spans="1:7" x14ac:dyDescent="0.15">
      <c r="A8" s="90" t="s">
        <v>78</v>
      </c>
      <c r="B8" s="65"/>
      <c r="C8" s="65"/>
      <c r="D8" s="65"/>
      <c r="E8" s="34">
        <v>2</v>
      </c>
      <c r="F8" s="23">
        <v>0</v>
      </c>
      <c r="G8" s="24">
        <v>0</v>
      </c>
    </row>
    <row r="9" spans="1:7" x14ac:dyDescent="0.15">
      <c r="A9" s="90" t="s">
        <v>150</v>
      </c>
      <c r="B9" s="65"/>
      <c r="C9" s="65"/>
      <c r="D9" s="65"/>
      <c r="E9" s="34">
        <v>3</v>
      </c>
      <c r="F9" s="23">
        <v>0</v>
      </c>
      <c r="G9" s="24">
        <v>0</v>
      </c>
    </row>
    <row r="10" spans="1:7" x14ac:dyDescent="0.15">
      <c r="A10" s="90" t="s">
        <v>79</v>
      </c>
      <c r="B10" s="65"/>
      <c r="C10" s="65"/>
      <c r="D10" s="65"/>
      <c r="E10" s="34">
        <v>4</v>
      </c>
      <c r="F10" s="23">
        <v>0</v>
      </c>
      <c r="G10" s="24">
        <v>0</v>
      </c>
    </row>
    <row r="11" spans="1:7" x14ac:dyDescent="0.15">
      <c r="A11" s="90" t="s">
        <v>80</v>
      </c>
      <c r="B11" s="65"/>
      <c r="C11" s="65"/>
      <c r="D11" s="65"/>
      <c r="E11" s="34">
        <v>5</v>
      </c>
      <c r="F11" s="23">
        <v>0</v>
      </c>
      <c r="G11" s="24">
        <v>0</v>
      </c>
    </row>
    <row r="12" spans="1:7" x14ac:dyDescent="0.15">
      <c r="A12" s="90" t="s">
        <v>81</v>
      </c>
      <c r="B12" s="65"/>
      <c r="C12" s="65"/>
      <c r="D12" s="65"/>
      <c r="E12" s="34">
        <v>6</v>
      </c>
      <c r="F12" s="23">
        <v>0</v>
      </c>
      <c r="G12" s="24">
        <v>0</v>
      </c>
    </row>
    <row r="13" spans="1:7" x14ac:dyDescent="0.15">
      <c r="A13" s="90" t="s">
        <v>82</v>
      </c>
      <c r="B13" s="65"/>
      <c r="C13" s="65"/>
      <c r="D13" s="65"/>
      <c r="E13" s="34">
        <v>7</v>
      </c>
      <c r="F13" s="23">
        <v>0</v>
      </c>
      <c r="G13" s="24">
        <v>0</v>
      </c>
    </row>
    <row r="14" spans="1:7" x14ac:dyDescent="0.15">
      <c r="A14" s="90" t="s">
        <v>83</v>
      </c>
      <c r="B14" s="65"/>
      <c r="C14" s="65"/>
      <c r="D14" s="65"/>
      <c r="E14" s="34">
        <v>8</v>
      </c>
      <c r="F14" s="23">
        <v>0</v>
      </c>
      <c r="G14" s="24">
        <v>0</v>
      </c>
    </row>
    <row r="15" spans="1:7" x14ac:dyDescent="0.15">
      <c r="A15" s="90" t="s">
        <v>84</v>
      </c>
      <c r="B15" s="65"/>
      <c r="C15" s="65"/>
      <c r="D15" s="65"/>
      <c r="E15" s="34">
        <v>9</v>
      </c>
      <c r="F15" s="23">
        <v>0</v>
      </c>
      <c r="G15" s="24">
        <v>0</v>
      </c>
    </row>
    <row r="16" spans="1:7" x14ac:dyDescent="0.15">
      <c r="A16" s="90" t="s">
        <v>85</v>
      </c>
      <c r="B16" s="65"/>
      <c r="C16" s="65"/>
      <c r="D16" s="65"/>
      <c r="E16" s="34">
        <v>10</v>
      </c>
      <c r="F16" s="23">
        <v>0</v>
      </c>
      <c r="G16" s="24">
        <v>0</v>
      </c>
    </row>
    <row r="17" spans="1:7" x14ac:dyDescent="0.15">
      <c r="A17" s="90" t="s">
        <v>86</v>
      </c>
      <c r="B17" s="65"/>
      <c r="C17" s="65"/>
      <c r="D17" s="65"/>
      <c r="E17" s="34">
        <v>11</v>
      </c>
      <c r="F17" s="23">
        <v>0</v>
      </c>
      <c r="G17" s="24">
        <v>0</v>
      </c>
    </row>
    <row r="18" spans="1:7" x14ac:dyDescent="0.15">
      <c r="A18" s="90" t="s">
        <v>87</v>
      </c>
      <c r="B18" s="65"/>
      <c r="C18" s="65"/>
      <c r="D18" s="65"/>
      <c r="E18" s="34">
        <v>12</v>
      </c>
      <c r="F18" s="23">
        <v>0</v>
      </c>
      <c r="G18" s="24">
        <v>0</v>
      </c>
    </row>
    <row r="19" spans="1:7" x14ac:dyDescent="0.15">
      <c r="A19" s="90" t="s">
        <v>88</v>
      </c>
      <c r="B19" s="65"/>
      <c r="C19" s="65"/>
      <c r="D19" s="65"/>
      <c r="E19" s="34">
        <v>13</v>
      </c>
      <c r="F19" s="23">
        <v>0</v>
      </c>
      <c r="G19" s="24">
        <v>0</v>
      </c>
    </row>
    <row r="20" spans="1:7" x14ac:dyDescent="0.15">
      <c r="A20" s="90" t="s">
        <v>151</v>
      </c>
      <c r="B20" s="65"/>
      <c r="C20" s="65"/>
      <c r="D20" s="65"/>
      <c r="E20" s="34">
        <v>14</v>
      </c>
      <c r="F20" s="23">
        <v>0</v>
      </c>
      <c r="G20" s="24">
        <v>0</v>
      </c>
    </row>
    <row r="21" spans="1:7" x14ac:dyDescent="0.15">
      <c r="A21" s="90" t="s">
        <v>90</v>
      </c>
      <c r="B21" s="65"/>
      <c r="C21" s="65"/>
      <c r="D21" s="65"/>
      <c r="E21" s="34">
        <v>15</v>
      </c>
      <c r="F21" s="23">
        <v>0</v>
      </c>
      <c r="G21" s="24">
        <v>0</v>
      </c>
    </row>
    <row r="22" spans="1:7" x14ac:dyDescent="0.15">
      <c r="A22" s="90" t="s">
        <v>91</v>
      </c>
      <c r="B22" s="65"/>
      <c r="C22" s="65"/>
      <c r="D22" s="65"/>
      <c r="E22" s="34">
        <v>16</v>
      </c>
      <c r="F22" s="23">
        <v>0</v>
      </c>
      <c r="G22" s="24">
        <v>0</v>
      </c>
    </row>
    <row r="23" spans="1:7" x14ac:dyDescent="0.15">
      <c r="A23" s="90" t="s">
        <v>92</v>
      </c>
      <c r="B23" s="65"/>
      <c r="C23" s="65"/>
      <c r="D23" s="65"/>
      <c r="E23" s="34">
        <v>17</v>
      </c>
      <c r="F23" s="23">
        <v>0</v>
      </c>
      <c r="G23" s="24">
        <v>0</v>
      </c>
    </row>
    <row r="24" spans="1:7" x14ac:dyDescent="0.15">
      <c r="A24" s="90" t="s">
        <v>93</v>
      </c>
      <c r="B24" s="65"/>
      <c r="C24" s="65"/>
      <c r="D24" s="65"/>
      <c r="E24" s="34">
        <v>18</v>
      </c>
      <c r="F24" s="23">
        <v>0</v>
      </c>
      <c r="G24" s="24">
        <v>0</v>
      </c>
    </row>
    <row r="25" spans="1:7" x14ac:dyDescent="0.15">
      <c r="A25" s="90" t="s">
        <v>94</v>
      </c>
      <c r="B25" s="65"/>
      <c r="C25" s="65"/>
      <c r="D25" s="65"/>
      <c r="E25" s="34">
        <v>19</v>
      </c>
      <c r="F25" s="23">
        <v>0</v>
      </c>
      <c r="G25" s="24">
        <v>0</v>
      </c>
    </row>
    <row r="26" spans="1:7" x14ac:dyDescent="0.15">
      <c r="A26" s="90" t="s">
        <v>152</v>
      </c>
      <c r="B26" s="65"/>
      <c r="C26" s="65"/>
      <c r="D26" s="65"/>
      <c r="E26" s="34">
        <v>20</v>
      </c>
      <c r="F26" s="23">
        <v>0</v>
      </c>
      <c r="G26" s="24">
        <v>0</v>
      </c>
    </row>
    <row r="27" spans="1:7" x14ac:dyDescent="0.15">
      <c r="A27" s="90" t="s">
        <v>95</v>
      </c>
      <c r="B27" s="65"/>
      <c r="C27" s="65"/>
      <c r="D27" s="65"/>
      <c r="E27" s="34">
        <v>21</v>
      </c>
      <c r="F27" s="35">
        <f>ROUND(F7-F8-F9-F17-F20-F24+F26,2)</f>
        <v>0</v>
      </c>
      <c r="G27" s="36">
        <f>ROUND(G7-G8-G9-G17-G20-G24+G26,2)</f>
        <v>0</v>
      </c>
    </row>
    <row r="28" spans="1:7" x14ac:dyDescent="0.15">
      <c r="A28" s="90" t="s">
        <v>96</v>
      </c>
      <c r="B28" s="65"/>
      <c r="C28" s="65"/>
      <c r="D28" s="65"/>
      <c r="E28" s="34">
        <v>22</v>
      </c>
      <c r="F28" s="23">
        <v>0</v>
      </c>
      <c r="G28" s="24">
        <v>0</v>
      </c>
    </row>
    <row r="29" spans="1:7" x14ac:dyDescent="0.15">
      <c r="A29" s="90" t="s">
        <v>97</v>
      </c>
      <c r="B29" s="65"/>
      <c r="C29" s="65"/>
      <c r="D29" s="65"/>
      <c r="E29" s="34">
        <v>23</v>
      </c>
      <c r="F29" s="23">
        <v>0</v>
      </c>
      <c r="G29" s="24">
        <v>0</v>
      </c>
    </row>
    <row r="30" spans="1:7" x14ac:dyDescent="0.15">
      <c r="A30" s="90" t="s">
        <v>98</v>
      </c>
      <c r="B30" s="65"/>
      <c r="C30" s="65"/>
      <c r="D30" s="65"/>
      <c r="E30" s="34">
        <v>24</v>
      </c>
      <c r="F30" s="23">
        <v>0</v>
      </c>
      <c r="G30" s="24">
        <v>0</v>
      </c>
    </row>
    <row r="31" spans="1:7" x14ac:dyDescent="0.15">
      <c r="A31" s="90" t="s">
        <v>99</v>
      </c>
      <c r="B31" s="65"/>
      <c r="C31" s="65"/>
      <c r="D31" s="65"/>
      <c r="E31" s="34">
        <v>25</v>
      </c>
      <c r="F31" s="23">
        <v>0</v>
      </c>
      <c r="G31" s="24">
        <v>0</v>
      </c>
    </row>
    <row r="32" spans="1:7" x14ac:dyDescent="0.15">
      <c r="A32" s="90" t="s">
        <v>100</v>
      </c>
      <c r="B32" s="65"/>
      <c r="C32" s="65"/>
      <c r="D32" s="65"/>
      <c r="E32" s="34">
        <v>26</v>
      </c>
      <c r="F32" s="23">
        <v>0</v>
      </c>
      <c r="G32" s="24">
        <v>0</v>
      </c>
    </row>
    <row r="33" spans="1:7" x14ac:dyDescent="0.15">
      <c r="A33" s="90" t="s">
        <v>101</v>
      </c>
      <c r="B33" s="65"/>
      <c r="C33" s="65"/>
      <c r="D33" s="65"/>
      <c r="E33" s="34">
        <v>27</v>
      </c>
      <c r="F33" s="23">
        <v>0</v>
      </c>
      <c r="G33" s="24">
        <v>0</v>
      </c>
    </row>
    <row r="34" spans="1:7" x14ac:dyDescent="0.15">
      <c r="A34" s="90" t="s">
        <v>102</v>
      </c>
      <c r="B34" s="65"/>
      <c r="C34" s="65"/>
      <c r="D34" s="65"/>
      <c r="E34" s="34">
        <v>28</v>
      </c>
      <c r="F34" s="23">
        <v>0</v>
      </c>
      <c r="G34" s="24">
        <v>0</v>
      </c>
    </row>
    <row r="35" spans="1:7" x14ac:dyDescent="0.15">
      <c r="A35" s="90" t="s">
        <v>103</v>
      </c>
      <c r="B35" s="65"/>
      <c r="C35" s="65"/>
      <c r="D35" s="65"/>
      <c r="E35" s="34">
        <v>29</v>
      </c>
      <c r="F35" s="23">
        <v>0</v>
      </c>
      <c r="G35" s="24">
        <v>0</v>
      </c>
    </row>
    <row r="36" spans="1:7" x14ac:dyDescent="0.15">
      <c r="A36" s="90" t="s">
        <v>104</v>
      </c>
      <c r="B36" s="65"/>
      <c r="C36" s="65"/>
      <c r="D36" s="65"/>
      <c r="E36" s="34">
        <v>30</v>
      </c>
      <c r="F36" s="35">
        <f>ROUND(F27+F28-F30,2)</f>
        <v>0</v>
      </c>
      <c r="G36" s="36">
        <f>ROUND(G27+G28-G30,2)</f>
        <v>0</v>
      </c>
    </row>
    <row r="37" spans="1:7" x14ac:dyDescent="0.15">
      <c r="A37" s="90" t="s">
        <v>105</v>
      </c>
      <c r="B37" s="65"/>
      <c r="C37" s="65"/>
      <c r="D37" s="65"/>
      <c r="E37" s="34">
        <v>31</v>
      </c>
      <c r="F37" s="23">
        <v>0</v>
      </c>
      <c r="G37" s="24">
        <v>0</v>
      </c>
    </row>
    <row r="38" spans="1:7" ht="14.25" thickBot="1" x14ac:dyDescent="0.2">
      <c r="A38" s="91" t="s">
        <v>106</v>
      </c>
      <c r="B38" s="92"/>
      <c r="C38" s="92"/>
      <c r="D38" s="93"/>
      <c r="E38" s="37">
        <v>32</v>
      </c>
      <c r="F38" s="38">
        <f>ROUND(F36-F37,2)</f>
        <v>0</v>
      </c>
      <c r="G38" s="39">
        <f>ROUND(G36-G37,2)</f>
        <v>0</v>
      </c>
    </row>
  </sheetData>
  <mergeCells count="35">
    <mergeCell ref="A9:D9"/>
    <mergeCell ref="A2:G3"/>
    <mergeCell ref="B4:F4"/>
    <mergeCell ref="A6:D6"/>
    <mergeCell ref="A7:D7"/>
    <mergeCell ref="A8:D8"/>
    <mergeCell ref="A21:D21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phoneticPr fontId="6" type="noConversion"/>
  <dataValidations count="2">
    <dataValidation type="decimal" showInputMessage="1" showErrorMessage="1" error="不能为空，默认赋值0.00" sqref="F28:G35 F37:G37 F7:G26">
      <formula1>-9999999999999</formula1>
      <formula2>9999999999999</formula2>
    </dataValidation>
    <dataValidation type="decimal" allowBlank="1" showInputMessage="1" showErrorMessage="1" sqref="F36:G36 F38:G38 F27:G27">
      <formula1>-9999999999999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K8" sqref="K8"/>
    </sheetView>
  </sheetViews>
  <sheetFormatPr defaultRowHeight="13.5" x14ac:dyDescent="0.15"/>
  <cols>
    <col min="1" max="1" width="12" customWidth="1"/>
    <col min="2" max="2" width="18.75" customWidth="1"/>
    <col min="3" max="3" width="8.375" customWidth="1"/>
    <col min="4" max="4" width="11" customWidth="1"/>
    <col min="5" max="5" width="6.625" customWidth="1"/>
    <col min="6" max="9" width="10" customWidth="1"/>
  </cols>
  <sheetData>
    <row r="1" spans="1:9" x14ac:dyDescent="0.15">
      <c r="A1" s="66" t="s">
        <v>154</v>
      </c>
      <c r="B1" s="66"/>
      <c r="C1" s="66"/>
      <c r="D1" s="66"/>
      <c r="E1" s="66"/>
      <c r="F1" s="66"/>
      <c r="G1" s="66"/>
      <c r="H1" s="66"/>
      <c r="I1" s="66"/>
    </row>
    <row r="2" spans="1:9" ht="18.75" customHeight="1" x14ac:dyDescent="0.15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15">
      <c r="A3" s="30" t="s">
        <v>1</v>
      </c>
      <c r="B3" s="82"/>
      <c r="C3" s="82"/>
      <c r="D3" s="82"/>
      <c r="E3" s="82"/>
      <c r="F3" s="82"/>
      <c r="G3" s="82"/>
      <c r="H3" s="82"/>
      <c r="I3" s="25" t="s">
        <v>155</v>
      </c>
    </row>
    <row r="4" spans="1:9" ht="14.25" thickBot="1" x14ac:dyDescent="0.2">
      <c r="A4" s="28" t="s">
        <v>3</v>
      </c>
      <c r="B4" s="27"/>
      <c r="C4" s="28" t="s">
        <v>75</v>
      </c>
      <c r="D4" s="29"/>
      <c r="E4" s="30" t="s">
        <v>72</v>
      </c>
      <c r="F4" s="29"/>
      <c r="G4" s="30" t="s">
        <v>116</v>
      </c>
      <c r="H4" s="29"/>
      <c r="I4" s="25" t="s">
        <v>148</v>
      </c>
    </row>
    <row r="5" spans="1:9" x14ac:dyDescent="0.15">
      <c r="A5" s="83" t="s">
        <v>76</v>
      </c>
      <c r="B5" s="84"/>
      <c r="C5" s="84"/>
      <c r="D5" s="84"/>
      <c r="E5" s="40" t="s">
        <v>7</v>
      </c>
      <c r="F5" s="84" t="s">
        <v>118</v>
      </c>
      <c r="G5" s="84"/>
      <c r="H5" s="84" t="s">
        <v>153</v>
      </c>
      <c r="I5" s="85"/>
    </row>
    <row r="6" spans="1:9" x14ac:dyDescent="0.15">
      <c r="A6" s="64" t="s">
        <v>120</v>
      </c>
      <c r="B6" s="65"/>
      <c r="C6" s="65"/>
      <c r="D6" s="65"/>
      <c r="E6" s="34"/>
      <c r="F6" s="88"/>
      <c r="G6" s="95"/>
      <c r="H6" s="88"/>
      <c r="I6" s="89"/>
    </row>
    <row r="7" spans="1:9" x14ac:dyDescent="0.15">
      <c r="A7" s="64" t="s">
        <v>121</v>
      </c>
      <c r="B7" s="65"/>
      <c r="C7" s="65"/>
      <c r="D7" s="65"/>
      <c r="E7" s="34">
        <v>1</v>
      </c>
      <c r="F7" s="72">
        <v>0</v>
      </c>
      <c r="G7" s="72"/>
      <c r="H7" s="72">
        <v>0</v>
      </c>
      <c r="I7" s="73"/>
    </row>
    <row r="8" spans="1:9" x14ac:dyDescent="0.15">
      <c r="A8" s="64" t="s">
        <v>122</v>
      </c>
      <c r="B8" s="65"/>
      <c r="C8" s="65"/>
      <c r="D8" s="65"/>
      <c r="E8" s="34">
        <v>2</v>
      </c>
      <c r="F8" s="72">
        <v>0</v>
      </c>
      <c r="G8" s="72"/>
      <c r="H8" s="72">
        <v>0</v>
      </c>
      <c r="I8" s="73"/>
    </row>
    <row r="9" spans="1:9" x14ac:dyDescent="0.15">
      <c r="A9" s="64" t="s">
        <v>123</v>
      </c>
      <c r="B9" s="65"/>
      <c r="C9" s="65"/>
      <c r="D9" s="65"/>
      <c r="E9" s="34">
        <v>3</v>
      </c>
      <c r="F9" s="72">
        <v>0</v>
      </c>
      <c r="G9" s="72"/>
      <c r="H9" s="72">
        <v>0</v>
      </c>
      <c r="I9" s="73"/>
    </row>
    <row r="10" spans="1:9" x14ac:dyDescent="0.15">
      <c r="A10" s="64" t="s">
        <v>124</v>
      </c>
      <c r="B10" s="65"/>
      <c r="C10" s="65"/>
      <c r="D10" s="65"/>
      <c r="E10" s="34">
        <v>4</v>
      </c>
      <c r="F10" s="72">
        <v>0</v>
      </c>
      <c r="G10" s="72"/>
      <c r="H10" s="72">
        <v>0</v>
      </c>
      <c r="I10" s="73"/>
    </row>
    <row r="11" spans="1:9" x14ac:dyDescent="0.15">
      <c r="A11" s="64" t="s">
        <v>125</v>
      </c>
      <c r="B11" s="65"/>
      <c r="C11" s="65"/>
      <c r="D11" s="65"/>
      <c r="E11" s="34">
        <v>5</v>
      </c>
      <c r="F11" s="72">
        <v>0</v>
      </c>
      <c r="G11" s="72"/>
      <c r="H11" s="72">
        <v>0</v>
      </c>
      <c r="I11" s="73"/>
    </row>
    <row r="12" spans="1:9" x14ac:dyDescent="0.15">
      <c r="A12" s="64" t="s">
        <v>126</v>
      </c>
      <c r="B12" s="65"/>
      <c r="C12" s="65"/>
      <c r="D12" s="65"/>
      <c r="E12" s="34">
        <v>6</v>
      </c>
      <c r="F12" s="72">
        <v>0</v>
      </c>
      <c r="G12" s="72"/>
      <c r="H12" s="72">
        <v>0</v>
      </c>
      <c r="I12" s="73"/>
    </row>
    <row r="13" spans="1:9" x14ac:dyDescent="0.15">
      <c r="A13" s="64" t="s">
        <v>127</v>
      </c>
      <c r="B13" s="65"/>
      <c r="C13" s="65"/>
      <c r="D13" s="65"/>
      <c r="E13" s="34">
        <v>7</v>
      </c>
      <c r="F13" s="78">
        <f>ROUND(F7+F8-F9-F10-F11-F12,2)</f>
        <v>0</v>
      </c>
      <c r="G13" s="78"/>
      <c r="H13" s="78">
        <f>ROUND(H7+H8-H9-H10-H11-H12,2)</f>
        <v>0</v>
      </c>
      <c r="I13" s="79"/>
    </row>
    <row r="14" spans="1:9" x14ac:dyDescent="0.15">
      <c r="A14" s="64" t="s">
        <v>128</v>
      </c>
      <c r="B14" s="65"/>
      <c r="C14" s="65"/>
      <c r="D14" s="65"/>
      <c r="E14" s="34"/>
      <c r="F14" s="80"/>
      <c r="G14" s="80"/>
      <c r="H14" s="80"/>
      <c r="I14" s="81"/>
    </row>
    <row r="15" spans="1:9" x14ac:dyDescent="0.15">
      <c r="A15" s="64" t="s">
        <v>129</v>
      </c>
      <c r="B15" s="65"/>
      <c r="C15" s="65"/>
      <c r="D15" s="65"/>
      <c r="E15" s="34">
        <v>8</v>
      </c>
      <c r="F15" s="72">
        <v>0</v>
      </c>
      <c r="G15" s="72"/>
      <c r="H15" s="72">
        <v>0</v>
      </c>
      <c r="I15" s="73"/>
    </row>
    <row r="16" spans="1:9" x14ac:dyDescent="0.15">
      <c r="A16" s="64" t="s">
        <v>130</v>
      </c>
      <c r="B16" s="65"/>
      <c r="C16" s="65"/>
      <c r="D16" s="65"/>
      <c r="E16" s="34">
        <v>9</v>
      </c>
      <c r="F16" s="72">
        <v>0</v>
      </c>
      <c r="G16" s="72"/>
      <c r="H16" s="72">
        <v>0</v>
      </c>
      <c r="I16" s="73"/>
    </row>
    <row r="17" spans="1:9" x14ac:dyDescent="0.15">
      <c r="A17" s="64" t="s">
        <v>131</v>
      </c>
      <c r="B17" s="65"/>
      <c r="C17" s="65"/>
      <c r="D17" s="65"/>
      <c r="E17" s="34">
        <v>10</v>
      </c>
      <c r="F17" s="72">
        <v>0</v>
      </c>
      <c r="G17" s="72"/>
      <c r="H17" s="72">
        <v>0</v>
      </c>
      <c r="I17" s="73"/>
    </row>
    <row r="18" spans="1:9" x14ac:dyDescent="0.15">
      <c r="A18" s="64" t="s">
        <v>132</v>
      </c>
      <c r="B18" s="65"/>
      <c r="C18" s="65"/>
      <c r="D18" s="65"/>
      <c r="E18" s="34">
        <v>11</v>
      </c>
      <c r="F18" s="72">
        <v>0</v>
      </c>
      <c r="G18" s="72"/>
      <c r="H18" s="72">
        <v>0</v>
      </c>
      <c r="I18" s="73"/>
    </row>
    <row r="19" spans="1:9" x14ac:dyDescent="0.15">
      <c r="A19" s="64" t="s">
        <v>133</v>
      </c>
      <c r="B19" s="65"/>
      <c r="C19" s="65"/>
      <c r="D19" s="65"/>
      <c r="E19" s="34">
        <v>12</v>
      </c>
      <c r="F19" s="72">
        <v>0</v>
      </c>
      <c r="G19" s="72"/>
      <c r="H19" s="72">
        <v>0</v>
      </c>
      <c r="I19" s="73"/>
    </row>
    <row r="20" spans="1:9" x14ac:dyDescent="0.15">
      <c r="A20" s="64" t="s">
        <v>134</v>
      </c>
      <c r="B20" s="65"/>
      <c r="C20" s="65"/>
      <c r="D20" s="65"/>
      <c r="E20" s="34">
        <v>13</v>
      </c>
      <c r="F20" s="78">
        <f>ROUND(F15+F16+F17-F18-F19,2)</f>
        <v>0</v>
      </c>
      <c r="G20" s="78"/>
      <c r="H20" s="78">
        <f>ROUND(H15+H16+H17-H18-H19,2)</f>
        <v>0</v>
      </c>
      <c r="I20" s="79"/>
    </row>
    <row r="21" spans="1:9" x14ac:dyDescent="0.15">
      <c r="A21" s="64" t="s">
        <v>135</v>
      </c>
      <c r="B21" s="65"/>
      <c r="C21" s="65"/>
      <c r="D21" s="65"/>
      <c r="E21" s="34"/>
      <c r="F21" s="80"/>
      <c r="G21" s="80"/>
      <c r="H21" s="80"/>
      <c r="I21" s="81"/>
    </row>
    <row r="22" spans="1:9" x14ac:dyDescent="0.15">
      <c r="A22" s="64" t="s">
        <v>136</v>
      </c>
      <c r="B22" s="65"/>
      <c r="C22" s="65"/>
      <c r="D22" s="65"/>
      <c r="E22" s="34">
        <v>14</v>
      </c>
      <c r="F22" s="72">
        <v>0</v>
      </c>
      <c r="G22" s="72"/>
      <c r="H22" s="72">
        <v>0</v>
      </c>
      <c r="I22" s="73"/>
    </row>
    <row r="23" spans="1:9" x14ac:dyDescent="0.15">
      <c r="A23" s="64" t="s">
        <v>137</v>
      </c>
      <c r="B23" s="65"/>
      <c r="C23" s="65"/>
      <c r="D23" s="65"/>
      <c r="E23" s="34">
        <v>15</v>
      </c>
      <c r="F23" s="72">
        <v>0</v>
      </c>
      <c r="G23" s="72"/>
      <c r="H23" s="72">
        <v>0</v>
      </c>
      <c r="I23" s="73"/>
    </row>
    <row r="24" spans="1:9" x14ac:dyDescent="0.15">
      <c r="A24" s="64" t="s">
        <v>138</v>
      </c>
      <c r="B24" s="65"/>
      <c r="C24" s="65"/>
      <c r="D24" s="65"/>
      <c r="E24" s="34">
        <v>16</v>
      </c>
      <c r="F24" s="72">
        <v>0</v>
      </c>
      <c r="G24" s="72"/>
      <c r="H24" s="72">
        <v>0</v>
      </c>
      <c r="I24" s="73"/>
    </row>
    <row r="25" spans="1:9" x14ac:dyDescent="0.15">
      <c r="A25" s="64" t="s">
        <v>139</v>
      </c>
      <c r="B25" s="65"/>
      <c r="C25" s="65"/>
      <c r="D25" s="65"/>
      <c r="E25" s="34">
        <v>17</v>
      </c>
      <c r="F25" s="72">
        <v>0</v>
      </c>
      <c r="G25" s="72"/>
      <c r="H25" s="72">
        <v>0</v>
      </c>
      <c r="I25" s="73"/>
    </row>
    <row r="26" spans="1:9" x14ac:dyDescent="0.15">
      <c r="A26" s="64" t="s">
        <v>140</v>
      </c>
      <c r="B26" s="65"/>
      <c r="C26" s="65"/>
      <c r="D26" s="65"/>
      <c r="E26" s="34">
        <v>18</v>
      </c>
      <c r="F26" s="72">
        <v>0</v>
      </c>
      <c r="G26" s="72"/>
      <c r="H26" s="72">
        <v>0</v>
      </c>
      <c r="I26" s="73"/>
    </row>
    <row r="27" spans="1:9" x14ac:dyDescent="0.15">
      <c r="A27" s="64" t="s">
        <v>141</v>
      </c>
      <c r="B27" s="65"/>
      <c r="C27" s="65"/>
      <c r="D27" s="65"/>
      <c r="E27" s="34">
        <v>19</v>
      </c>
      <c r="F27" s="78">
        <f>ROUND(F22+F23-F24-F25-F26,2)</f>
        <v>0</v>
      </c>
      <c r="G27" s="78"/>
      <c r="H27" s="78">
        <f>ROUND(H22+H23-H24-H25-H26,2)</f>
        <v>0</v>
      </c>
      <c r="I27" s="79"/>
    </row>
    <row r="28" spans="1:9" x14ac:dyDescent="0.15">
      <c r="A28" s="64" t="s">
        <v>142</v>
      </c>
      <c r="B28" s="65"/>
      <c r="C28" s="65"/>
      <c r="D28" s="65"/>
      <c r="E28" s="34">
        <v>20</v>
      </c>
      <c r="F28" s="78">
        <f>ROUND(F13+F20+F27,2)</f>
        <v>0</v>
      </c>
      <c r="G28" s="78"/>
      <c r="H28" s="78">
        <f>ROUND(H13+H20+H27,2)</f>
        <v>0</v>
      </c>
      <c r="I28" s="79"/>
    </row>
    <row r="29" spans="1:9" x14ac:dyDescent="0.15">
      <c r="A29" s="64" t="s">
        <v>143</v>
      </c>
      <c r="B29" s="65"/>
      <c r="C29" s="65"/>
      <c r="D29" s="65"/>
      <c r="E29" s="34">
        <v>21</v>
      </c>
      <c r="F29" s="72">
        <v>0</v>
      </c>
      <c r="G29" s="72"/>
      <c r="H29" s="72">
        <v>0</v>
      </c>
      <c r="I29" s="73"/>
    </row>
    <row r="30" spans="1:9" ht="14.25" thickBot="1" x14ac:dyDescent="0.2">
      <c r="A30" s="74" t="s">
        <v>144</v>
      </c>
      <c r="B30" s="75"/>
      <c r="C30" s="75"/>
      <c r="D30" s="75"/>
      <c r="E30" s="41">
        <v>22</v>
      </c>
      <c r="F30" s="76">
        <f>ROUND(SUM(F28:F29),2)</f>
        <v>0</v>
      </c>
      <c r="G30" s="76"/>
      <c r="H30" s="76">
        <f>ROUND(SUM(H28:H29),2)</f>
        <v>0</v>
      </c>
      <c r="I30" s="77"/>
    </row>
  </sheetData>
  <mergeCells count="80">
    <mergeCell ref="A6:D6"/>
    <mergeCell ref="F6:G6"/>
    <mergeCell ref="H6:I6"/>
    <mergeCell ref="A1:I2"/>
    <mergeCell ref="B3:H3"/>
    <mergeCell ref="A5:D5"/>
    <mergeCell ref="F5:G5"/>
    <mergeCell ref="H5:I5"/>
    <mergeCell ref="A7:D7"/>
    <mergeCell ref="F7:G7"/>
    <mergeCell ref="H7:I7"/>
    <mergeCell ref="A8:D8"/>
    <mergeCell ref="F8:G8"/>
    <mergeCell ref="H8:I8"/>
    <mergeCell ref="A9:D9"/>
    <mergeCell ref="F9:G9"/>
    <mergeCell ref="H9:I9"/>
    <mergeCell ref="A10:D10"/>
    <mergeCell ref="F10:G10"/>
    <mergeCell ref="H10:I10"/>
    <mergeCell ref="A11:D11"/>
    <mergeCell ref="F11:G11"/>
    <mergeCell ref="H11:I11"/>
    <mergeCell ref="A12:D12"/>
    <mergeCell ref="F12:G12"/>
    <mergeCell ref="H12:I12"/>
    <mergeCell ref="A13:D13"/>
    <mergeCell ref="F13:G13"/>
    <mergeCell ref="H13:I13"/>
    <mergeCell ref="A14:D14"/>
    <mergeCell ref="F14:G14"/>
    <mergeCell ref="H14:I14"/>
    <mergeCell ref="A15:D15"/>
    <mergeCell ref="F15:G15"/>
    <mergeCell ref="H15:I15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A20:D20"/>
    <mergeCell ref="F20:G20"/>
    <mergeCell ref="H20:I20"/>
    <mergeCell ref="A21:D21"/>
    <mergeCell ref="F21:G21"/>
    <mergeCell ref="H21:I21"/>
    <mergeCell ref="A22:D22"/>
    <mergeCell ref="F22:G22"/>
    <mergeCell ref="H22:I22"/>
    <mergeCell ref="A23:D23"/>
    <mergeCell ref="F23:G23"/>
    <mergeCell ref="H23:I23"/>
    <mergeCell ref="A24:D24"/>
    <mergeCell ref="F24:G24"/>
    <mergeCell ref="H24:I24"/>
    <mergeCell ref="A25:D25"/>
    <mergeCell ref="F25:G25"/>
    <mergeCell ref="H25:I25"/>
    <mergeCell ref="A26:D26"/>
    <mergeCell ref="F26:G26"/>
    <mergeCell ref="H26:I26"/>
    <mergeCell ref="A27:D27"/>
    <mergeCell ref="F27:G27"/>
    <mergeCell ref="H27:I27"/>
    <mergeCell ref="A28:D28"/>
    <mergeCell ref="F28:G28"/>
    <mergeCell ref="H28:I28"/>
    <mergeCell ref="A29:D29"/>
    <mergeCell ref="F29:G29"/>
    <mergeCell ref="H29:I29"/>
    <mergeCell ref="A30:D30"/>
    <mergeCell ref="F30:G30"/>
    <mergeCell ref="H30:I30"/>
  </mergeCells>
  <phoneticPr fontId="1" type="noConversion"/>
  <dataValidations count="3">
    <dataValidation type="decimal" showInputMessage="1" showErrorMessage="1" error="不能为空，默认赋值0.00" sqref="F29:I29 F15:I19 F7:I12 F22:I26">
      <formula1>-9999999999999</formula1>
      <formula2>9999999999999</formula2>
    </dataValidation>
    <dataValidation type="decimal" allowBlank="1" showInputMessage="1" showErrorMessage="1" errorTitle="无效的数据输入" error="只能输入数字！" sqref="F14:I14 F21:I21">
      <formula1>-9999999999999</formula1>
      <formula2>9999999999999</formula2>
    </dataValidation>
    <dataValidation type="decimal" allowBlank="1" showInputMessage="1" showErrorMessage="1" sqref="F13:I13 F20:I20 F30:I30 F27:I28">
      <formula1>-9999999999999</formula1>
      <formula2>9999999999999</formula2>
    </dataValidation>
  </dataValidation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资产负债表</vt:lpstr>
      <vt:lpstr>利润表_月</vt:lpstr>
      <vt:lpstr>现金流量表_月</vt:lpstr>
      <vt:lpstr>利润表_年</vt:lpstr>
      <vt:lpstr>现金流量表_年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2021-02-20T07:17:09Z</dcterms:modified>
</cp:coreProperties>
</file>