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资产负债表" sheetId="4" r:id="rId1"/>
    <sheet name="收入费用总表" sheetId="2" r:id="rId2"/>
    <sheet name="医疗收入费用明细表" sheetId="3" r:id="rId3"/>
    <sheet name="现金流量表" sheetId="5" r:id="rId4"/>
    <sheet name="财政补助收支情况" sheetId="1" r:id="rId5"/>
  </sheets>
  <externalReferences>
    <externalReference r:id="rId6"/>
  </externalReferences>
  <calcPr calcId="144525"/>
</workbook>
</file>

<file path=xl/calcChain.xml><?xml version="1.0" encoding="utf-8"?>
<calcChain xmlns="http://schemas.openxmlformats.org/spreadsheetml/2006/main">
  <c r="C34" i="1" l="1"/>
  <c r="C32" i="1"/>
  <c r="C31" i="1" s="1"/>
  <c r="D27" i="1"/>
  <c r="C27" i="1"/>
  <c r="D23" i="1"/>
  <c r="D21" i="1" s="1"/>
  <c r="C23" i="1"/>
  <c r="C21" i="1" s="1"/>
  <c r="D17" i="1"/>
  <c r="D15" i="1" s="1"/>
  <c r="C17" i="1"/>
  <c r="C15" i="1" s="1"/>
  <c r="C9" i="1"/>
  <c r="C7" i="1"/>
  <c r="C6" i="1" s="1"/>
  <c r="C19" i="5"/>
  <c r="C20" i="5"/>
  <c r="C18" i="5"/>
  <c r="D29" i="3"/>
  <c r="C29" i="3"/>
  <c r="D21" i="3"/>
  <c r="D6" i="3" s="1"/>
  <c r="C21" i="3"/>
  <c r="C6" i="3" s="1"/>
  <c r="H16" i="3"/>
  <c r="G16" i="3"/>
  <c r="H15" i="3"/>
  <c r="G15" i="3"/>
  <c r="D15" i="3"/>
  <c r="C15" i="3"/>
  <c r="H7" i="3"/>
  <c r="G7" i="3"/>
  <c r="D7" i="3"/>
  <c r="C7" i="3"/>
  <c r="H6" i="3"/>
  <c r="G6" i="3"/>
  <c r="D24" i="2"/>
  <c r="C24" i="2"/>
  <c r="D21" i="2"/>
  <c r="C21" i="2"/>
  <c r="D10" i="2"/>
  <c r="D13" i="2" s="1"/>
  <c r="D15" i="2" s="1"/>
  <c r="C10" i="2"/>
  <c r="C13" i="2" s="1"/>
  <c r="C15" i="2" s="1"/>
  <c r="H33" i="4"/>
  <c r="G33" i="4"/>
  <c r="D26" i="4"/>
  <c r="C26" i="4"/>
  <c r="H24" i="4"/>
  <c r="H34" i="4" s="1"/>
  <c r="G24" i="4"/>
  <c r="G34" i="4" s="1"/>
  <c r="H23" i="4"/>
  <c r="G23" i="4"/>
  <c r="D21" i="4"/>
  <c r="D31" i="4" s="1"/>
  <c r="C21" i="4"/>
  <c r="C31" i="4" s="1"/>
  <c r="H19" i="4"/>
  <c r="G19" i="4"/>
  <c r="D18" i="4"/>
  <c r="D34" i="4" s="1"/>
  <c r="C18" i="4"/>
  <c r="C34" i="4" s="1"/>
</calcChain>
</file>

<file path=xl/sharedStrings.xml><?xml version="1.0" encoding="utf-8"?>
<sst xmlns="http://schemas.openxmlformats.org/spreadsheetml/2006/main" count="286" uniqueCount="222">
  <si>
    <t>资产负债表（适用执行医院会计制度的单位）</t>
    <phoneticPr fontId="3" type="noConversion"/>
  </si>
  <si>
    <t xml:space="preserve">会医01表 </t>
    <phoneticPr fontId="3" type="noConversion"/>
  </si>
  <si>
    <t>单位：元</t>
  </si>
  <si>
    <t>纳税人识别号</t>
  </si>
  <si>
    <t>纳税人名称</t>
  </si>
  <si>
    <t>资产负债日：</t>
  </si>
  <si>
    <t>报表所属期</t>
  </si>
  <si>
    <t>至</t>
  </si>
  <si>
    <t>资    产</t>
  </si>
  <si>
    <t xml:space="preserve">行次 </t>
  </si>
  <si>
    <t xml:space="preserve">期末余额 </t>
    <phoneticPr fontId="3" type="noConversion"/>
  </si>
  <si>
    <t xml:space="preserve">年初余额 </t>
  </si>
  <si>
    <t>负债和净资产</t>
    <phoneticPr fontId="3" type="noConversion"/>
  </si>
  <si>
    <t xml:space="preserve">期末余额 </t>
  </si>
  <si>
    <t>流动资产：</t>
  </si>
  <si>
    <t>流动负债：</t>
  </si>
  <si>
    <t>  货币资金</t>
  </si>
  <si>
    <t>  短期借款</t>
  </si>
  <si>
    <t>  短期投资</t>
  </si>
  <si>
    <t>  应缴款项</t>
  </si>
  <si>
    <t>  财政应返还额度</t>
  </si>
  <si>
    <t>  应付票据</t>
  </si>
  <si>
    <t>  应收在院病人医疗款</t>
  </si>
  <si>
    <t>  应付账款</t>
  </si>
  <si>
    <t>  应收医疗款</t>
  </si>
  <si>
    <t>  预收医疗款</t>
  </si>
  <si>
    <t>  其他应收款</t>
  </si>
  <si>
    <t>  应付职工薪酬</t>
  </si>
  <si>
    <t>  减：坏账准备</t>
  </si>
  <si>
    <t>  应付福利费</t>
  </si>
  <si>
    <t>  预付账款</t>
  </si>
  <si>
    <t>  应付社会保障费</t>
  </si>
  <si>
    <t>  存货</t>
  </si>
  <si>
    <t>  应交税费</t>
  </si>
  <si>
    <t>  待摊费用</t>
  </si>
  <si>
    <t>  其他应付款</t>
  </si>
  <si>
    <t>  一年内到期的长期债权投资</t>
  </si>
  <si>
    <t>  预提费用</t>
  </si>
  <si>
    <t>流动资产合计</t>
  </si>
  <si>
    <t>  一年内到期的长期负债</t>
  </si>
  <si>
    <t>非流动资产：</t>
  </si>
  <si>
    <t>流动负债合计</t>
  </si>
  <si>
    <t>  长期资产</t>
  </si>
  <si>
    <t>非流动负债：</t>
  </si>
  <si>
    <t>  固定资产</t>
  </si>
  <si>
    <t>  长期借款</t>
  </si>
  <si>
    <t>    固定资产原价</t>
  </si>
  <si>
    <t>  长期应付款</t>
  </si>
  <si>
    <t>    减：累计折旧</t>
  </si>
  <si>
    <t>非流动负债合计</t>
  </si>
  <si>
    <t>  在建工程</t>
  </si>
  <si>
    <t>负债合计</t>
  </si>
  <si>
    <t>  固定资产清理</t>
  </si>
  <si>
    <t>净资产：</t>
  </si>
  <si>
    <t>  无形资产</t>
  </si>
  <si>
    <t>  事业基金</t>
  </si>
  <si>
    <t>    无形资产原价</t>
  </si>
  <si>
    <t>  专用基金</t>
  </si>
  <si>
    <t>    减：累计摊销</t>
  </si>
  <si>
    <t>  待冲基金</t>
  </si>
  <si>
    <t>  长期待摊费用</t>
    <phoneticPr fontId="3" type="noConversion"/>
  </si>
  <si>
    <t>  财政补助结转（余）</t>
  </si>
  <si>
    <t>  待处理财产损溢</t>
  </si>
  <si>
    <t>  科教项目结转（余）</t>
  </si>
  <si>
    <t>非流动资产合计</t>
  </si>
  <si>
    <t>  本期结余</t>
  </si>
  <si>
    <t>　 　</t>
  </si>
  <si>
    <t>  未弥补亏损</t>
  </si>
  <si>
    <t>净资产合计</t>
  </si>
  <si>
    <t>资产总计</t>
  </si>
  <si>
    <t>负债和净资产总计</t>
    <phoneticPr fontId="3" type="noConversion"/>
  </si>
  <si>
    <t>企业负责人：</t>
  </si>
  <si>
    <t>会计机构负责人：</t>
  </si>
  <si>
    <t>制表人：</t>
  </si>
  <si>
    <t>收入费用总表（适用执行医院会计制度的单位）</t>
    <phoneticPr fontId="3" type="noConversion"/>
  </si>
  <si>
    <t>会医02表</t>
    <phoneticPr fontId="3" type="noConversion"/>
  </si>
  <si>
    <t xml:space="preserve">纳税人识别号  </t>
  </si>
  <si>
    <t>报送日期</t>
  </si>
  <si>
    <t>项       目</t>
  </si>
  <si>
    <t>行次</t>
  </si>
  <si>
    <t>本月数</t>
  </si>
  <si>
    <t>本年累计数</t>
  </si>
  <si>
    <t>一、医疗收入</t>
  </si>
  <si>
    <t>    加：财政基本补助收入</t>
  </si>
  <si>
    <t>    减：医疗业务成本</t>
  </si>
  <si>
    <t>    减：管理费用</t>
  </si>
  <si>
    <t>二、医疗结余</t>
  </si>
  <si>
    <t>    加：其他收入</t>
  </si>
  <si>
    <t>    减：其他支出</t>
  </si>
  <si>
    <t>三、本期结余</t>
  </si>
  <si>
    <t>    减：财政基本补助结转</t>
  </si>
  <si>
    <t>四、结转入结余分配</t>
  </si>
  <si>
    <t>    加：年初未弥补亏损</t>
  </si>
  <si>
    <t>    加：事业基金弥补亏损</t>
  </si>
  <si>
    <t>    减：提取职工福利基金</t>
  </si>
  <si>
    <t>    转入事业基金</t>
  </si>
  <si>
    <t>    年末未弥补亏损</t>
  </si>
  <si>
    <t>五、本期财政项目补助结转（余）：</t>
  </si>
  <si>
    <t>    财政项目补助收入</t>
  </si>
  <si>
    <t>    减：财政项目补助支出</t>
  </si>
  <si>
    <t>六、本期科教项目结转（余）：</t>
  </si>
  <si>
    <t>    科教项目收入</t>
  </si>
  <si>
    <t>    减：科教项目支出</t>
  </si>
  <si>
    <t>医疗收入费用明细表（适用执行医院会计制度的单位）</t>
    <phoneticPr fontId="3" type="noConversion"/>
  </si>
  <si>
    <r>
      <t>会医</t>
    </r>
    <r>
      <rPr>
        <sz val="10"/>
        <color indexed="8"/>
        <rFont val="宋体"/>
        <family val="3"/>
        <charset val="134"/>
      </rPr>
      <t>02</t>
    </r>
    <r>
      <rPr>
        <sz val="10"/>
        <color indexed="8"/>
        <rFont val="宋体"/>
        <family val="3"/>
        <charset val="134"/>
      </rPr>
      <t xml:space="preserve">表附表 </t>
    </r>
    <phoneticPr fontId="3" type="noConversion"/>
  </si>
  <si>
    <t>本年 累计数</t>
  </si>
  <si>
    <t>      药事服务费收入</t>
  </si>
  <si>
    <t>  2.住院收入</t>
  </si>
  <si>
    <t>纳税人识别号</t>
    <phoneticPr fontId="2" type="noConversion"/>
  </si>
  <si>
    <t>资产负债日：</t>
    <phoneticPr fontId="2" type="noConversion"/>
  </si>
  <si>
    <t xml:space="preserve">       资    产</t>
    <phoneticPr fontId="2" type="noConversion"/>
  </si>
  <si>
    <t xml:space="preserve">     医疗收入</t>
    <phoneticPr fontId="2" type="noConversion"/>
  </si>
  <si>
    <t>    1.门诊收入</t>
    <phoneticPr fontId="2" type="noConversion"/>
  </si>
  <si>
    <t>   其中：挂号收入</t>
    <phoneticPr fontId="2" type="noConversion"/>
  </si>
  <si>
    <t>        诊察收入</t>
    <phoneticPr fontId="2" type="noConversion"/>
  </si>
  <si>
    <t>        检查收入</t>
    <phoneticPr fontId="2" type="noConversion"/>
  </si>
  <si>
    <t>        化验收入</t>
    <phoneticPr fontId="2" type="noConversion"/>
  </si>
  <si>
    <t>        医疗收入</t>
    <phoneticPr fontId="2" type="noConversion"/>
  </si>
  <si>
    <t>        手术收入</t>
    <phoneticPr fontId="2" type="noConversion"/>
  </si>
  <si>
    <t>        卫生材料收入</t>
    <phoneticPr fontId="2" type="noConversion"/>
  </si>
  <si>
    <t>        药品收入</t>
    <phoneticPr fontId="2" type="noConversion"/>
  </si>
  <si>
    <t>  其中：床位收入</t>
    <phoneticPr fontId="2" type="noConversion"/>
  </si>
  <si>
    <t>      诊察收入</t>
    <phoneticPr fontId="2" type="noConversion"/>
  </si>
  <si>
    <t>      检查收入</t>
    <phoneticPr fontId="2" type="noConversion"/>
  </si>
  <si>
    <t>      化验收入</t>
    <phoneticPr fontId="2" type="noConversion"/>
  </si>
  <si>
    <t>      治疗收入</t>
    <phoneticPr fontId="2" type="noConversion"/>
  </si>
  <si>
    <t>      手术收入</t>
    <phoneticPr fontId="2" type="noConversion"/>
  </si>
  <si>
    <t>      卫生材料收入</t>
    <phoneticPr fontId="2" type="noConversion"/>
  </si>
  <si>
    <t>      药品收入</t>
    <phoneticPr fontId="2" type="noConversion"/>
  </si>
  <si>
    <t>      其中：西药收入</t>
    <phoneticPr fontId="2" type="noConversion"/>
  </si>
  <si>
    <t>         其中：西药收入</t>
    <phoneticPr fontId="2" type="noConversion"/>
  </si>
  <si>
    <t>          中草药收入</t>
    <phoneticPr fontId="2" type="noConversion"/>
  </si>
  <si>
    <t>          中成药收入</t>
    <phoneticPr fontId="2" type="noConversion"/>
  </si>
  <si>
    <t>        中草药收入</t>
    <phoneticPr fontId="2" type="noConversion"/>
  </si>
  <si>
    <t>        中成药收入</t>
    <phoneticPr fontId="2" type="noConversion"/>
  </si>
  <si>
    <t>     药事服务费收入</t>
    <phoneticPr fontId="2" type="noConversion"/>
  </si>
  <si>
    <t>       其他门诊收入</t>
    <phoneticPr fontId="2" type="noConversion"/>
  </si>
  <si>
    <t>      其他住院收入</t>
    <phoneticPr fontId="2" type="noConversion"/>
  </si>
  <si>
    <t xml:space="preserve">       医疗成本</t>
    <phoneticPr fontId="2" type="noConversion"/>
  </si>
  <si>
    <t>     （一）按性质分类</t>
    <phoneticPr fontId="2" type="noConversion"/>
  </si>
  <si>
    <t xml:space="preserve">        负债和净资产</t>
    <phoneticPr fontId="3" type="noConversion"/>
  </si>
  <si>
    <t>     1.人员经费</t>
    <phoneticPr fontId="2" type="noConversion"/>
  </si>
  <si>
    <t>     2.卫生材料费</t>
    <phoneticPr fontId="2" type="noConversion"/>
  </si>
  <si>
    <t>      3.药品费</t>
    <phoneticPr fontId="2" type="noConversion"/>
  </si>
  <si>
    <t>     4.固定资产折旧费</t>
    <phoneticPr fontId="2" type="noConversion"/>
  </si>
  <si>
    <t>     5.无形资产摊销费</t>
    <phoneticPr fontId="2" type="noConversion"/>
  </si>
  <si>
    <t>     6.提取医疗风险基金</t>
    <phoneticPr fontId="2" type="noConversion"/>
  </si>
  <si>
    <t>     （二）按功能分类</t>
    <phoneticPr fontId="2" type="noConversion"/>
  </si>
  <si>
    <t>      7.其他费用</t>
    <phoneticPr fontId="2" type="noConversion"/>
  </si>
  <si>
    <t>     1.医疗业务成本</t>
    <phoneticPr fontId="2" type="noConversion"/>
  </si>
  <si>
    <t>      其中：临床服务成本</t>
    <phoneticPr fontId="2" type="noConversion"/>
  </si>
  <si>
    <t>           医疗技术成本</t>
    <phoneticPr fontId="2" type="noConversion"/>
  </si>
  <si>
    <t>           医疗辅助成本</t>
    <phoneticPr fontId="2" type="noConversion"/>
  </si>
  <si>
    <t>     2.管理费用</t>
    <phoneticPr fontId="2" type="noConversion"/>
  </si>
  <si>
    <t xml:space="preserve">纳税人识别号 </t>
  </si>
  <si>
    <t>项    目</t>
  </si>
  <si>
    <t>金额</t>
  </si>
  <si>
    <t>现金流入小计</t>
  </si>
  <si>
    <t>现金流出小计</t>
  </si>
  <si>
    <t>二、投资活动产生的现金流量：</t>
  </si>
  <si>
    <t>三、筹资活动产生的现金流量：</t>
  </si>
  <si>
    <t>会企03表</t>
  </si>
  <si>
    <t>现金流量表（适用执行医院企业会计制度的单位）</t>
    <phoneticPr fontId="3" type="noConversion"/>
  </si>
  <si>
    <t>纳税人识别号：</t>
    <phoneticPr fontId="2" type="noConversion"/>
  </si>
  <si>
    <t>报送日期：</t>
    <phoneticPr fontId="2" type="noConversion"/>
  </si>
  <si>
    <t>一、业务活动产生的现金流量：</t>
    <phoneticPr fontId="2" type="noConversion"/>
  </si>
  <si>
    <t xml:space="preserve">     开展医疗服务活动收到的现金</t>
    <phoneticPr fontId="2" type="noConversion"/>
  </si>
  <si>
    <t xml:space="preserve">     财政基本支出补助收到的现金</t>
    <phoneticPr fontId="2" type="noConversion"/>
  </si>
  <si>
    <t xml:space="preserve">     财政非资本性项目补助收到的现金</t>
    <phoneticPr fontId="2" type="noConversion"/>
  </si>
  <si>
    <t xml:space="preserve">     从事科教项目活动收到的除财政补助以外的现金</t>
    <phoneticPr fontId="2" type="noConversion"/>
  </si>
  <si>
    <t xml:space="preserve">     收到的其他与业务活动有关的现金</t>
    <phoneticPr fontId="2" type="noConversion"/>
  </si>
  <si>
    <t xml:space="preserve">     发生人员经费支付的现金</t>
    <phoneticPr fontId="2" type="noConversion"/>
  </si>
  <si>
    <t xml:space="preserve">     购买药品支付的现金</t>
    <phoneticPr fontId="2" type="noConversion"/>
  </si>
  <si>
    <t xml:space="preserve">     购买卫生材料支付的现金</t>
    <phoneticPr fontId="2" type="noConversion"/>
  </si>
  <si>
    <t xml:space="preserve">     使用财政非资本性项目补助支付的现金</t>
    <phoneticPr fontId="2" type="noConversion"/>
  </si>
  <si>
    <t xml:space="preserve">     使用科教项目收入支付的现金</t>
    <phoneticPr fontId="2" type="noConversion"/>
  </si>
  <si>
    <t xml:space="preserve">     支付的其他与业务活动有关的现金</t>
    <phoneticPr fontId="2" type="noConversion"/>
  </si>
  <si>
    <t xml:space="preserve">     收回投资所收到的现金</t>
    <phoneticPr fontId="2" type="noConversion"/>
  </si>
  <si>
    <t xml:space="preserve">     取得投资收益所收到的现金</t>
    <phoneticPr fontId="2" type="noConversion"/>
  </si>
  <si>
    <t xml:space="preserve">     处置固定资产、无形资产收回的现金净额</t>
    <phoneticPr fontId="2" type="noConversion"/>
  </si>
  <si>
    <t xml:space="preserve">     购建固定资产、无形资产支付的现金</t>
    <phoneticPr fontId="2" type="noConversion"/>
  </si>
  <si>
    <t xml:space="preserve">     对外投资支出的现金</t>
    <phoneticPr fontId="2" type="noConversion"/>
  </si>
  <si>
    <t xml:space="preserve">     上缴处置固定资产、无形资产收回现金净额支付的现金</t>
    <phoneticPr fontId="2" type="noConversion"/>
  </si>
  <si>
    <t xml:space="preserve">     支付的其他与投资活动有关的现金</t>
    <phoneticPr fontId="2" type="noConversion"/>
  </si>
  <si>
    <t xml:space="preserve">     投资活动产生的现金流量净额</t>
    <phoneticPr fontId="2" type="noConversion"/>
  </si>
  <si>
    <t xml:space="preserve">     业务活动产生的现金流量净额</t>
    <phoneticPr fontId="2" type="noConversion"/>
  </si>
  <si>
    <t xml:space="preserve">     取得财政资本性项目补助收到的现金</t>
    <phoneticPr fontId="2" type="noConversion"/>
  </si>
  <si>
    <t xml:space="preserve">     借款收到的现金</t>
    <phoneticPr fontId="2" type="noConversion"/>
  </si>
  <si>
    <t xml:space="preserve">     收到的其他与筹资活动有关的现金</t>
    <phoneticPr fontId="2" type="noConversion"/>
  </si>
  <si>
    <t xml:space="preserve">     偿还借款支付的现金</t>
    <phoneticPr fontId="2" type="noConversion"/>
  </si>
  <si>
    <t xml:space="preserve">     偿付利息支付的现金</t>
    <phoneticPr fontId="2" type="noConversion"/>
  </si>
  <si>
    <t xml:space="preserve">     支付的其他与筹资活动有关的现金</t>
    <phoneticPr fontId="2" type="noConversion"/>
  </si>
  <si>
    <t xml:space="preserve">     筹资活动产生的现金流量净额</t>
    <phoneticPr fontId="2" type="noConversion"/>
  </si>
  <si>
    <t>四、汇率变动对现金的影响额</t>
    <phoneticPr fontId="2" type="noConversion"/>
  </si>
  <si>
    <t>五、现金净增加额</t>
    <phoneticPr fontId="2" type="noConversion"/>
  </si>
  <si>
    <t>财政补助收支情况表（适用执行医院会计制度的单位）</t>
    <phoneticPr fontId="3" type="noConversion"/>
  </si>
  <si>
    <t xml:space="preserve">会医04表 </t>
    <phoneticPr fontId="3" type="noConversion"/>
  </si>
  <si>
    <t>结转本年数</t>
    <phoneticPr fontId="3" type="noConversion"/>
  </si>
  <si>
    <t>--</t>
    <phoneticPr fontId="3" type="noConversion"/>
  </si>
  <si>
    <t>一、上年结转</t>
  </si>
  <si>
    <t>（一）财政补助结转</t>
  </si>
  <si>
    <t>  1.基本支出结转</t>
  </si>
  <si>
    <t>--</t>
    <phoneticPr fontId="3" type="noConversion"/>
  </si>
  <si>
    <t>  2.项目支出结转</t>
  </si>
  <si>
    <t>    其中：医疗卫生项目</t>
  </si>
  <si>
    <t>         科学技术项目</t>
  </si>
  <si>
    <t>         教育项目</t>
  </si>
  <si>
    <t>--</t>
    <phoneticPr fontId="3" type="noConversion"/>
  </si>
  <si>
    <t>（二）财政补助结余</t>
  </si>
  <si>
    <t>项  目</t>
  </si>
  <si>
    <t>本年数</t>
    <phoneticPr fontId="3" type="noConversion"/>
  </si>
  <si>
    <t>上年数</t>
    <phoneticPr fontId="3" type="noConversion"/>
  </si>
  <si>
    <t>二、本年财政补助收入</t>
  </si>
  <si>
    <t>（一）基本支出</t>
  </si>
  <si>
    <t>（二）项目支出</t>
  </si>
  <si>
    <t>三、本年财政补助支出</t>
  </si>
  <si>
    <t>四、财政补助上缴</t>
  </si>
  <si>
    <t>（一）财政补助结转上缴</t>
  </si>
  <si>
    <t>（二）财政补助结余上缴</t>
  </si>
  <si>
    <t>结转下年数</t>
    <phoneticPr fontId="3" type="noConversion"/>
  </si>
  <si>
    <t>五、结转下年</t>
  </si>
  <si>
    <t>--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</si>
</sst>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.00_ "/>
    <numFmt numFmtId="177" formatCode="0.00_ "/>
  </numFmts>
  <fonts count="24">
    <font>
      <sz val="11"/>
      <color theme="1"/>
      <name val="宋体"/>
      <family val="2"/>
      <scheme val="minor"/>
    </font>
    <font>
      <b/>
      <sz val="14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6"/>
      <color indexed="8"/>
      <name val="宋体"/>
      <family val="3"/>
      <charset val="134"/>
    </font>
    <font>
      <sz val="16"/>
      <color theme="1"/>
      <name val="宋体"/>
      <family val="3"/>
      <charset val="134"/>
      <scheme val="minor"/>
    </font>
    <font>
      <sz val="11"/>
      <name val="宋体"/>
      <charset val="134"/>
    </font>
    <font>
      <sz val="11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5"/>
      <color indexed="49"/>
      <name val="宋体"/>
      <family val="3"/>
      <charset val="134"/>
    </font>
    <font>
      <b/>
      <sz val="13"/>
      <color indexed="49"/>
      <name val="宋体"/>
      <family val="3"/>
      <charset val="134"/>
    </font>
    <font>
      <b/>
      <sz val="11"/>
      <color indexed="49"/>
      <name val="宋体"/>
      <family val="3"/>
      <charset val="134"/>
    </font>
    <font>
      <b/>
      <sz val="18"/>
      <color indexed="49"/>
      <name val="宋体"/>
      <family val="3"/>
      <charset val="134"/>
    </font>
    <font>
      <sz val="10"/>
      <name val="Arial"/>
      <family val="2"/>
    </font>
    <font>
      <sz val="11"/>
      <color theme="1"/>
      <name val="宋体"/>
      <family val="3"/>
      <charset val="134"/>
      <scheme val="minor"/>
    </font>
    <font>
      <b/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9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0"/>
      <name val="宋体"/>
      <family val="3"/>
      <charset val="134"/>
    </font>
    <font>
      <sz val="11"/>
      <color indexed="54"/>
      <name val="宋体"/>
      <family val="3"/>
      <charset val="134"/>
    </font>
  </fonts>
  <fills count="15">
    <fill>
      <patternFill patternType="none"/>
    </fill>
    <fill>
      <patternFill patternType="gray125"/>
    </fill>
    <fill>
      <patternFill patternType="solid">
        <fgColor indexed="5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/>
      <top/>
      <bottom style="double">
        <color indexed="52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</borders>
  <cellStyleXfs count="39">
    <xf numFmtId="0" fontId="0" fillId="0" borderId="0"/>
    <xf numFmtId="0" fontId="9" fillId="0" borderId="0"/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0" borderId="27" applyNumberFormat="0" applyFill="0" applyAlignment="0" applyProtection="0">
      <alignment vertical="center"/>
    </xf>
    <xf numFmtId="0" fontId="13" fillId="0" borderId="28" applyNumberFormat="0" applyFill="0" applyAlignment="0" applyProtection="0">
      <alignment vertical="center"/>
    </xf>
    <xf numFmtId="0" fontId="14" fillId="0" borderId="2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/>
    <xf numFmtId="0" fontId="17" fillId="0" borderId="0"/>
    <xf numFmtId="0" fontId="10" fillId="0" borderId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0" fillId="0" borderId="0"/>
    <xf numFmtId="0" fontId="10" fillId="0" borderId="0"/>
    <xf numFmtId="0" fontId="18" fillId="0" borderId="30" applyNumberFormat="0" applyFill="0" applyAlignment="0" applyProtection="0">
      <alignment vertical="center"/>
    </xf>
    <xf numFmtId="0" fontId="19" fillId="8" borderId="31" applyNumberFormat="0" applyAlignment="0" applyProtection="0">
      <alignment vertical="center"/>
    </xf>
    <xf numFmtId="0" fontId="20" fillId="9" borderId="32" applyNumberFormat="0" applyAlignment="0" applyProtection="0">
      <alignment vertical="center"/>
    </xf>
    <xf numFmtId="0" fontId="21" fillId="0" borderId="33" applyNumberFormat="0" applyFill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3" borderId="31" applyNumberFormat="0" applyAlignment="0" applyProtection="0">
      <alignment vertical="center"/>
    </xf>
    <xf numFmtId="0" fontId="10" fillId="14" borderId="34" applyNumberFormat="0" applyFont="0" applyAlignment="0" applyProtection="0">
      <alignment vertical="center"/>
    </xf>
  </cellStyleXfs>
  <cellXfs count="102">
    <xf numFmtId="0" fontId="0" fillId="0" borderId="0" xfId="0"/>
    <xf numFmtId="14" fontId="4" fillId="0" borderId="9" xfId="0" applyNumberFormat="1" applyFont="1" applyFill="1" applyBorder="1" applyAlignment="1" applyProtection="1">
      <alignment horizontal="left" vertical="center" wrapText="1"/>
      <protection locked="0"/>
    </xf>
    <xf numFmtId="14" fontId="4" fillId="0" borderId="10" xfId="0" applyNumberFormat="1" applyFont="1" applyFill="1" applyBorder="1" applyAlignment="1" applyProtection="1">
      <alignment horizontal="left" vertical="center" wrapText="1"/>
      <protection locked="0"/>
    </xf>
    <xf numFmtId="177" fontId="4" fillId="0" borderId="11" xfId="0" applyNumberFormat="1" applyFont="1" applyFill="1" applyBorder="1" applyAlignment="1" applyProtection="1">
      <alignment horizontal="right" vertical="center" wrapText="1"/>
      <protection locked="0"/>
    </xf>
    <xf numFmtId="177" fontId="4" fillId="0" borderId="13" xfId="0" applyNumberFormat="1" applyFont="1" applyFill="1" applyBorder="1" applyAlignment="1" applyProtection="1">
      <alignment horizontal="right" vertical="center" wrapText="1"/>
      <protection locked="0"/>
    </xf>
    <xf numFmtId="0" fontId="1" fillId="0" borderId="0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horizontal="right" vertical="center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0" fontId="4" fillId="0" borderId="3" xfId="0" applyNumberFormat="1" applyFont="1" applyFill="1" applyBorder="1" applyAlignment="1" applyProtection="1">
      <alignment horizontal="left" vertical="center" wrapText="1"/>
    </xf>
    <xf numFmtId="0" fontId="4" fillId="0" borderId="4" xfId="0" applyNumberFormat="1" applyFont="1" applyFill="1" applyBorder="1" applyAlignment="1" applyProtection="1">
      <alignment horizontal="left" vertical="center" wrapText="1"/>
    </xf>
    <xf numFmtId="0" fontId="4" fillId="0" borderId="5" xfId="0" applyNumberFormat="1" applyFont="1" applyFill="1" applyBorder="1" applyAlignment="1" applyProtection="1">
      <alignment horizontal="center" vertical="center" wrapText="1"/>
    </xf>
    <xf numFmtId="0" fontId="4" fillId="0" borderId="3" xfId="0" applyNumberFormat="1" applyFont="1" applyFill="1" applyBorder="1" applyAlignment="1" applyProtection="1">
      <alignment horizontal="left" vertical="center" wrapText="1"/>
    </xf>
    <xf numFmtId="0" fontId="4" fillId="0" borderId="6" xfId="0" applyNumberFormat="1" applyFont="1" applyFill="1" applyBorder="1" applyAlignment="1" applyProtection="1">
      <alignment horizontal="left" vertical="center" wrapText="1"/>
    </xf>
    <xf numFmtId="0" fontId="4" fillId="0" borderId="7" xfId="0" applyNumberFormat="1" applyFont="1" applyFill="1" applyBorder="1" applyAlignment="1" applyProtection="1">
      <alignment horizontal="left" vertical="center" wrapText="1"/>
    </xf>
    <xf numFmtId="0" fontId="4" fillId="0" borderId="8" xfId="0" applyNumberFormat="1" applyFont="1" applyFill="1" applyBorder="1" applyAlignment="1" applyProtection="1">
      <alignment horizontal="center" vertical="center" wrapText="1"/>
    </xf>
    <xf numFmtId="0" fontId="4" fillId="0" borderId="11" xfId="0" applyNumberFormat="1" applyFont="1" applyFill="1" applyBorder="1" applyAlignment="1" applyProtection="1">
      <alignment horizontal="center" vertical="center" wrapText="1"/>
    </xf>
    <xf numFmtId="14" fontId="4" fillId="0" borderId="11" xfId="0" applyNumberFormat="1" applyFont="1" applyFill="1" applyBorder="1" applyAlignment="1" applyProtection="1">
      <alignment horizontal="left" vertical="center" wrapText="1"/>
    </xf>
    <xf numFmtId="14" fontId="4" fillId="0" borderId="9" xfId="0" applyNumberFormat="1" applyFont="1" applyFill="1" applyBorder="1" applyAlignment="1" applyProtection="1">
      <alignment horizontal="left" vertical="center" wrapText="1"/>
    </xf>
    <xf numFmtId="14" fontId="4" fillId="0" borderId="12" xfId="0" applyNumberFormat="1" applyFont="1" applyFill="1" applyBorder="1" applyAlignment="1" applyProtection="1">
      <alignment horizontal="left" vertical="center" wrapText="1"/>
    </xf>
    <xf numFmtId="176" fontId="4" fillId="0" borderId="11" xfId="0" applyNumberFormat="1" applyFont="1" applyFill="1" applyBorder="1" applyAlignment="1" applyProtection="1">
      <alignment horizontal="center" vertical="center" wrapText="1"/>
    </xf>
    <xf numFmtId="176" fontId="4" fillId="0" borderId="13" xfId="0" applyNumberFormat="1" applyFont="1" applyFill="1" applyBorder="1" applyAlignment="1" applyProtection="1">
      <alignment horizontal="center" vertical="center" wrapText="1"/>
    </xf>
    <xf numFmtId="0" fontId="4" fillId="0" borderId="8" xfId="0" applyNumberFormat="1" applyFont="1" applyFill="1" applyBorder="1" applyAlignment="1" applyProtection="1">
      <alignment horizontal="left" vertical="center" wrapText="1"/>
    </xf>
    <xf numFmtId="176" fontId="4" fillId="0" borderId="11" xfId="0" applyNumberFormat="1" applyFont="1" applyFill="1" applyBorder="1" applyAlignment="1" applyProtection="1">
      <alignment horizontal="right" vertical="center" wrapText="1"/>
    </xf>
    <xf numFmtId="176" fontId="4" fillId="0" borderId="13" xfId="0" applyNumberFormat="1" applyFont="1" applyFill="1" applyBorder="1" applyAlignment="1" applyProtection="1">
      <alignment horizontal="right" vertical="center" wrapText="1"/>
    </xf>
    <xf numFmtId="0" fontId="4" fillId="0" borderId="14" xfId="0" applyNumberFormat="1" applyFont="1" applyFill="1" applyBorder="1" applyAlignment="1" applyProtection="1">
      <alignment vertical="center" wrapText="1"/>
    </xf>
    <xf numFmtId="0" fontId="4" fillId="0" borderId="15" xfId="0" applyNumberFormat="1" applyFont="1" applyFill="1" applyBorder="1" applyAlignment="1" applyProtection="1">
      <alignment horizontal="center" vertical="center" wrapText="1"/>
    </xf>
    <xf numFmtId="177" fontId="4" fillId="0" borderId="15" xfId="0" applyNumberFormat="1" applyFont="1" applyFill="1" applyBorder="1" applyAlignment="1" applyProtection="1">
      <alignment horizontal="right" vertical="center" wrapText="1"/>
    </xf>
    <xf numFmtId="176" fontId="4" fillId="0" borderId="15" xfId="0" applyNumberFormat="1" applyFont="1" applyFill="1" applyBorder="1" applyAlignment="1" applyProtection="1">
      <alignment horizontal="center" vertical="center" wrapText="1"/>
    </xf>
    <xf numFmtId="176" fontId="4" fillId="0" borderId="15" xfId="0" applyNumberFormat="1" applyFont="1" applyFill="1" applyBorder="1" applyAlignment="1" applyProtection="1">
      <alignment horizontal="right" vertical="center" wrapText="1"/>
    </xf>
    <xf numFmtId="176" fontId="4" fillId="0" borderId="16" xfId="0" applyNumberFormat="1" applyFont="1" applyFill="1" applyBorder="1" applyAlignment="1" applyProtection="1">
      <alignment horizontal="right" vertical="center" wrapText="1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5" fillId="0" borderId="17" xfId="0" applyNumberFormat="1" applyFont="1" applyFill="1" applyBorder="1" applyAlignment="1" applyProtection="1">
      <alignment horizontal="left" vertical="center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Border="1" applyAlignment="1" applyProtection="1">
      <alignment horizontal="left" vertical="center"/>
    </xf>
    <xf numFmtId="0" fontId="4" fillId="0" borderId="17" xfId="0" applyNumberFormat="1" applyFont="1" applyFill="1" applyBorder="1" applyAlignment="1" applyProtection="1">
      <alignment horizontal="left" vertical="center"/>
    </xf>
    <xf numFmtId="0" fontId="7" fillId="0" borderId="0" xfId="0" applyNumberFormat="1" applyFont="1" applyFill="1" applyBorder="1" applyAlignment="1" applyProtection="1">
      <alignment horizontal="center" vertical="center"/>
    </xf>
    <xf numFmtId="177" fontId="4" fillId="0" borderId="11" xfId="0" applyNumberFormat="1" applyFont="1" applyFill="1" applyBorder="1" applyAlignment="1" applyProtection="1">
      <alignment horizontal="right" vertical="center" wrapText="1"/>
      <protection locked="0"/>
    </xf>
    <xf numFmtId="177" fontId="4" fillId="0" borderId="13" xfId="0" applyNumberFormat="1" applyFont="1" applyFill="1" applyBorder="1" applyAlignment="1" applyProtection="1">
      <alignment horizontal="right" vertical="center" wrapText="1"/>
      <protection locked="0"/>
    </xf>
    <xf numFmtId="177" fontId="4" fillId="0" borderId="15" xfId="0" applyNumberFormat="1" applyFont="1" applyFill="1" applyBorder="1" applyAlignment="1" applyProtection="1">
      <alignment horizontal="right" vertical="center" wrapText="1"/>
      <protection locked="0"/>
    </xf>
    <xf numFmtId="177" fontId="4" fillId="0" borderId="15" xfId="0" applyNumberFormat="1" applyFont="1" applyFill="1" applyBorder="1" applyAlignment="1" applyProtection="1">
      <alignment horizontal="right" vertical="center" wrapText="1"/>
      <protection locked="0"/>
    </xf>
    <xf numFmtId="177" fontId="4" fillId="0" borderId="16" xfId="0" applyNumberFormat="1" applyFont="1" applyFill="1" applyBorder="1" applyAlignment="1" applyProtection="1">
      <alignment horizontal="right" vertical="center" wrapText="1"/>
      <protection locked="0"/>
    </xf>
    <xf numFmtId="0" fontId="1" fillId="0" borderId="18" xfId="0" applyNumberFormat="1" applyFont="1" applyFill="1" applyBorder="1" applyAlignment="1" applyProtection="1">
      <alignment horizontal="center" vertical="center"/>
    </xf>
    <xf numFmtId="0" fontId="4" fillId="0" borderId="18" xfId="0" applyNumberFormat="1" applyFont="1" applyFill="1" applyBorder="1" applyAlignment="1" applyProtection="1">
      <alignment horizontal="right" vertical="center"/>
    </xf>
    <xf numFmtId="0" fontId="1" fillId="0" borderId="18" xfId="0" applyNumberFormat="1" applyFont="1" applyFill="1" applyBorder="1" applyAlignment="1" applyProtection="1">
      <alignment horizontal="center" vertical="center"/>
    </xf>
    <xf numFmtId="0" fontId="4" fillId="0" borderId="18" xfId="0" applyNumberFormat="1" applyFont="1" applyFill="1" applyBorder="1" applyAlignment="1" applyProtection="1">
      <alignment horizontal="right" vertical="center"/>
    </xf>
    <xf numFmtId="0" fontId="4" fillId="0" borderId="19" xfId="0" applyNumberFormat="1" applyFont="1" applyFill="1" applyBorder="1" applyAlignment="1" applyProtection="1">
      <alignment horizontal="center" vertical="center" wrapText="1"/>
    </xf>
    <xf numFmtId="0" fontId="4" fillId="0" borderId="20" xfId="0" applyNumberFormat="1" applyFont="1" applyFill="1" applyBorder="1" applyAlignment="1" applyProtection="1">
      <alignment horizontal="left" vertical="center" wrapText="1"/>
    </xf>
    <xf numFmtId="0" fontId="4" fillId="0" borderId="20" xfId="0" applyNumberFormat="1" applyFont="1" applyFill="1" applyBorder="1" applyAlignment="1" applyProtection="1">
      <alignment horizontal="center" vertical="center" wrapText="1"/>
    </xf>
    <xf numFmtId="0" fontId="4" fillId="0" borderId="21" xfId="0" applyNumberFormat="1" applyFont="1" applyFill="1" applyBorder="1" applyAlignment="1" applyProtection="1">
      <alignment horizontal="left" vertical="center" wrapText="1"/>
    </xf>
    <xf numFmtId="14" fontId="4" fillId="0" borderId="11" xfId="0" applyNumberFormat="1" applyFont="1" applyFill="1" applyBorder="1" applyAlignment="1" applyProtection="1">
      <alignment horizontal="left" vertical="center" wrapText="1"/>
    </xf>
    <xf numFmtId="14" fontId="4" fillId="0" borderId="13" xfId="0" applyNumberFormat="1" applyFont="1" applyFill="1" applyBorder="1" applyAlignment="1" applyProtection="1">
      <alignment horizontal="left" vertical="center" wrapText="1"/>
    </xf>
    <xf numFmtId="0" fontId="4" fillId="0" borderId="11" xfId="0" applyNumberFormat="1" applyFont="1" applyFill="1" applyBorder="1" applyAlignment="1" applyProtection="1">
      <alignment horizontal="center" vertical="center" wrapText="1"/>
    </xf>
    <xf numFmtId="0" fontId="4" fillId="0" borderId="13" xfId="0" applyNumberFormat="1" applyFont="1" applyFill="1" applyBorder="1" applyAlignment="1" applyProtection="1">
      <alignment horizontal="center" vertical="center" wrapText="1"/>
    </xf>
    <xf numFmtId="177" fontId="4" fillId="0" borderId="11" xfId="0" applyNumberFormat="1" applyFont="1" applyFill="1" applyBorder="1" applyAlignment="1" applyProtection="1">
      <alignment horizontal="right" vertical="center" wrapText="1"/>
    </xf>
    <xf numFmtId="177" fontId="4" fillId="0" borderId="9" xfId="0" applyNumberFormat="1" applyFont="1" applyFill="1" applyBorder="1" applyAlignment="1" applyProtection="1">
      <alignment horizontal="right" vertical="center" wrapText="1"/>
    </xf>
    <xf numFmtId="177" fontId="4" fillId="0" borderId="22" xfId="0" applyNumberFormat="1" applyFont="1" applyFill="1" applyBorder="1" applyAlignment="1" applyProtection="1">
      <alignment horizontal="right" vertical="center" wrapText="1"/>
    </xf>
    <xf numFmtId="177" fontId="4" fillId="0" borderId="10" xfId="0" applyNumberFormat="1" applyFont="1" applyFill="1" applyBorder="1" applyAlignment="1" applyProtection="1">
      <alignment horizontal="right" vertical="center" wrapText="1"/>
    </xf>
    <xf numFmtId="177" fontId="4" fillId="0" borderId="12" xfId="0" applyNumberFormat="1" applyFont="1" applyFill="1" applyBorder="1" applyAlignment="1" applyProtection="1">
      <alignment horizontal="right" vertical="center" wrapText="1"/>
    </xf>
    <xf numFmtId="0" fontId="8" fillId="0" borderId="0" xfId="0" applyNumberFormat="1" applyFont="1" applyFill="1" applyBorder="1" applyAlignment="1" applyProtection="1">
      <alignment horizontal="center" vertical="center"/>
    </xf>
    <xf numFmtId="0" fontId="4" fillId="0" borderId="23" xfId="0" applyNumberFormat="1" applyFont="1" applyFill="1" applyBorder="1" applyAlignment="1" applyProtection="1">
      <alignment horizontal="left" vertical="center" wrapText="1"/>
    </xf>
    <xf numFmtId="0" fontId="5" fillId="0" borderId="0" xfId="0" applyNumberFormat="1" applyFont="1" applyFill="1" applyBorder="1" applyAlignment="1" applyProtection="1">
      <alignment horizontal="left" vertical="center"/>
    </xf>
    <xf numFmtId="0" fontId="4" fillId="0" borderId="14" xfId="0" applyNumberFormat="1" applyFont="1" applyFill="1" applyBorder="1" applyAlignment="1" applyProtection="1">
      <alignment horizontal="left" vertical="center" wrapText="1"/>
    </xf>
    <xf numFmtId="14" fontId="4" fillId="0" borderId="11" xfId="0" applyNumberFormat="1" applyFont="1" applyFill="1" applyBorder="1" applyAlignment="1" applyProtection="1">
      <alignment vertical="center" wrapText="1"/>
    </xf>
    <xf numFmtId="176" fontId="4" fillId="0" borderId="11" xfId="0" applyNumberFormat="1" applyFont="1" applyFill="1" applyBorder="1" applyAlignment="1" applyProtection="1">
      <alignment vertical="center" wrapText="1"/>
    </xf>
    <xf numFmtId="176" fontId="4" fillId="0" borderId="10" xfId="0" applyNumberFormat="1" applyFont="1" applyFill="1" applyBorder="1" applyAlignment="1" applyProtection="1">
      <alignment horizontal="left" vertical="center" wrapText="1"/>
    </xf>
    <xf numFmtId="177" fontId="4" fillId="0" borderId="11" xfId="0" applyNumberFormat="1" applyFont="1" applyFill="1" applyBorder="1" applyAlignment="1" applyProtection="1">
      <alignment horizontal="right" vertical="center"/>
      <protection locked="0"/>
    </xf>
    <xf numFmtId="177" fontId="4" fillId="0" borderId="13" xfId="0" applyNumberFormat="1" applyFont="1" applyFill="1" applyBorder="1" applyAlignment="1" applyProtection="1">
      <alignment horizontal="right" vertical="center"/>
      <protection locked="0"/>
    </xf>
    <xf numFmtId="0" fontId="4" fillId="0" borderId="11" xfId="0" applyNumberFormat="1" applyFont="1" applyFill="1" applyBorder="1" applyAlignment="1" applyProtection="1">
      <alignment horizontal="left" vertical="center" wrapText="1"/>
    </xf>
    <xf numFmtId="0" fontId="4" fillId="0" borderId="8" xfId="0" applyNumberFormat="1" applyFont="1" applyFill="1" applyBorder="1" applyAlignment="1" applyProtection="1">
      <alignment horizontal="center" vertical="center"/>
    </xf>
    <xf numFmtId="0" fontId="4" fillId="0" borderId="11" xfId="0" applyNumberFormat="1" applyFont="1" applyFill="1" applyBorder="1" applyAlignment="1" applyProtection="1">
      <alignment horizontal="center" vertical="center"/>
    </xf>
    <xf numFmtId="0" fontId="4" fillId="0" borderId="11" xfId="0" applyNumberFormat="1" applyFont="1" applyFill="1" applyBorder="1" applyAlignment="1" applyProtection="1">
      <alignment horizontal="center" vertical="center"/>
    </xf>
    <xf numFmtId="0" fontId="4" fillId="0" borderId="13" xfId="0" applyNumberFormat="1" applyFont="1" applyFill="1" applyBorder="1" applyAlignment="1" applyProtection="1">
      <alignment horizontal="center" vertical="center"/>
    </xf>
    <xf numFmtId="0" fontId="4" fillId="0" borderId="8" xfId="0" applyNumberFormat="1" applyFont="1" applyFill="1" applyBorder="1" applyAlignment="1" applyProtection="1">
      <alignment horizontal="left" vertical="center"/>
    </xf>
    <xf numFmtId="176" fontId="4" fillId="0" borderId="11" xfId="0" applyNumberFormat="1" applyFont="1" applyFill="1" applyBorder="1" applyAlignment="1" applyProtection="1">
      <alignment horizontal="center" vertical="center"/>
    </xf>
    <xf numFmtId="0" fontId="4" fillId="0" borderId="8" xfId="0" applyNumberFormat="1" applyFont="1" applyFill="1" applyBorder="1" applyAlignment="1" applyProtection="1">
      <alignment vertical="center"/>
    </xf>
    <xf numFmtId="177" fontId="4" fillId="0" borderId="11" xfId="0" applyNumberFormat="1" applyFont="1" applyFill="1" applyBorder="1" applyAlignment="1" applyProtection="1">
      <alignment horizontal="right" vertical="center"/>
    </xf>
    <xf numFmtId="177" fontId="4" fillId="0" borderId="13" xfId="0" applyNumberFormat="1" applyFont="1" applyFill="1" applyBorder="1" applyAlignment="1" applyProtection="1">
      <alignment horizontal="right" vertical="center"/>
    </xf>
    <xf numFmtId="0" fontId="4" fillId="0" borderId="8" xfId="0" applyNumberFormat="1" applyFont="1" applyFill="1" applyBorder="1" applyAlignment="1" applyProtection="1">
      <alignment vertical="center" wrapText="1"/>
    </xf>
    <xf numFmtId="0" fontId="4" fillId="0" borderId="15" xfId="0" applyNumberFormat="1" applyFont="1" applyFill="1" applyBorder="1" applyAlignment="1" applyProtection="1">
      <alignment horizontal="center" vertical="center"/>
    </xf>
    <xf numFmtId="0" fontId="4" fillId="0" borderId="18" xfId="0" applyNumberFormat="1" applyFont="1" applyFill="1" applyBorder="1" applyAlignment="1" applyProtection="1">
      <alignment horizontal="center" vertical="center"/>
    </xf>
    <xf numFmtId="177" fontId="4" fillId="0" borderId="11" xfId="0" applyNumberFormat="1" applyFont="1" applyFill="1" applyBorder="1" applyAlignment="1" applyProtection="1">
      <alignment horizontal="right" vertical="center"/>
      <protection locked="0"/>
    </xf>
    <xf numFmtId="177" fontId="4" fillId="0" borderId="11" xfId="0" applyNumberFormat="1" applyFont="1" applyFill="1" applyBorder="1" applyAlignment="1" applyProtection="1">
      <alignment horizontal="right" vertical="center"/>
    </xf>
    <xf numFmtId="177" fontId="4" fillId="0" borderId="35" xfId="0" applyNumberFormat="1" applyFont="1" applyFill="1" applyBorder="1" applyAlignment="1" applyProtection="1">
      <alignment horizontal="right" vertical="center"/>
      <protection locked="0"/>
    </xf>
    <xf numFmtId="177" fontId="4" fillId="0" borderId="35" xfId="0" applyNumberFormat="1" applyFont="1" applyFill="1" applyBorder="1" applyAlignment="1" applyProtection="1">
      <alignment horizontal="right" vertical="center"/>
      <protection locked="0"/>
    </xf>
    <xf numFmtId="0" fontId="4" fillId="0" borderId="18" xfId="0" applyNumberFormat="1" applyFont="1" applyFill="1" applyBorder="1" applyAlignment="1" applyProtection="1">
      <alignment horizontal="right" vertical="center" wrapText="1"/>
    </xf>
    <xf numFmtId="0" fontId="4" fillId="0" borderId="24" xfId="0" applyNumberFormat="1" applyFont="1" applyFill="1" applyBorder="1" applyAlignment="1" applyProtection="1">
      <alignment horizontal="center" vertical="center" wrapText="1"/>
    </xf>
    <xf numFmtId="0" fontId="4" fillId="0" borderId="25" xfId="0" applyNumberFormat="1" applyFont="1" applyFill="1" applyBorder="1" applyAlignment="1" applyProtection="1">
      <alignment horizontal="left" vertical="center" wrapText="1"/>
    </xf>
    <xf numFmtId="0" fontId="4" fillId="0" borderId="25" xfId="0" applyNumberFormat="1" applyFont="1" applyFill="1" applyBorder="1" applyAlignment="1" applyProtection="1">
      <alignment horizontal="center" vertical="center" wrapText="1"/>
    </xf>
    <xf numFmtId="0" fontId="4" fillId="0" borderId="26" xfId="0" applyNumberFormat="1" applyFont="1" applyFill="1" applyBorder="1" applyAlignment="1" applyProtection="1">
      <alignment horizontal="left" vertical="center" wrapText="1"/>
    </xf>
    <xf numFmtId="0" fontId="4" fillId="0" borderId="11" xfId="0" quotePrefix="1" applyNumberFormat="1" applyFont="1" applyFill="1" applyBorder="1" applyAlignment="1" applyProtection="1">
      <alignment horizontal="center" vertical="center"/>
    </xf>
    <xf numFmtId="0" fontId="4" fillId="0" borderId="9" xfId="0" applyNumberFormat="1" applyFont="1" applyFill="1" applyBorder="1" applyAlignment="1" applyProtection="1">
      <alignment horizontal="center" vertical="center"/>
    </xf>
    <xf numFmtId="0" fontId="4" fillId="0" borderId="22" xfId="0" applyNumberFormat="1" applyFont="1" applyFill="1" applyBorder="1" applyAlignment="1" applyProtection="1">
      <alignment horizontal="center" vertical="center"/>
    </xf>
    <xf numFmtId="177" fontId="4" fillId="0" borderId="9" xfId="0" applyNumberFormat="1" applyFont="1" applyFill="1" applyBorder="1" applyAlignment="1" applyProtection="1">
      <alignment horizontal="right" vertical="center"/>
    </xf>
    <xf numFmtId="177" fontId="4" fillId="0" borderId="22" xfId="0" applyNumberFormat="1" applyFont="1" applyFill="1" applyBorder="1" applyAlignment="1" applyProtection="1">
      <alignment horizontal="right" vertical="center"/>
    </xf>
    <xf numFmtId="0" fontId="4" fillId="0" borderId="12" xfId="0" applyNumberFormat="1" applyFont="1" applyFill="1" applyBorder="1" applyAlignment="1" applyProtection="1">
      <alignment horizontal="center" vertical="center"/>
    </xf>
    <xf numFmtId="177" fontId="4" fillId="0" borderId="12" xfId="0" applyNumberFormat="1" applyFont="1" applyFill="1" applyBorder="1" applyAlignment="1" applyProtection="1">
      <alignment horizontal="right" vertical="center"/>
    </xf>
    <xf numFmtId="0" fontId="4" fillId="0" borderId="14" xfId="0" applyNumberFormat="1" applyFont="1" applyFill="1" applyBorder="1" applyAlignment="1" applyProtection="1">
      <alignment horizontal="left" vertical="center"/>
    </xf>
    <xf numFmtId="177" fontId="4" fillId="0" borderId="15" xfId="0" applyNumberFormat="1" applyFont="1" applyFill="1" applyBorder="1" applyAlignment="1" applyProtection="1">
      <alignment horizontal="right" vertical="center"/>
      <protection locked="0"/>
    </xf>
    <xf numFmtId="0" fontId="4" fillId="0" borderId="15" xfId="0" quotePrefix="1" applyNumberFormat="1" applyFont="1" applyFill="1" applyBorder="1" applyAlignment="1" applyProtection="1">
      <alignment horizontal="center" vertical="center"/>
    </xf>
    <xf numFmtId="0" fontId="4" fillId="0" borderId="15" xfId="0" applyNumberFormat="1" applyFont="1" applyFill="1" applyBorder="1" applyAlignment="1" applyProtection="1">
      <alignment horizontal="center" vertical="center"/>
    </xf>
    <xf numFmtId="0" fontId="4" fillId="0" borderId="16" xfId="0" applyNumberFormat="1" applyFont="1" applyFill="1" applyBorder="1" applyAlignment="1" applyProtection="1">
      <alignment horizontal="center" vertical="center"/>
    </xf>
  </cellXfs>
  <cellStyles count="39">
    <cellStyle name="20% - 强调文字颜色 1 2" xfId="2"/>
    <cellStyle name="20% - 强调文字颜色 2 2" xfId="3"/>
    <cellStyle name="20% - 强调文字颜色 4 2" xfId="4"/>
    <cellStyle name="20% - 强调文字颜色 6 2" xfId="5"/>
    <cellStyle name="40% - 强调文字颜色 1 2" xfId="6"/>
    <cellStyle name="40% - 强调文字颜色 4 2" xfId="7"/>
    <cellStyle name="40% - 强调文字颜色 5 2" xfId="8"/>
    <cellStyle name="40% - 强调文字颜色 6 2" xfId="9"/>
    <cellStyle name="60% - 强调文字颜色 1 2" xfId="10"/>
    <cellStyle name="60% - 强调文字颜色 4 2" xfId="11"/>
    <cellStyle name="60% - 强调文字颜色 5 2" xfId="12"/>
    <cellStyle name="60% - 强调文字颜色 6 2" xfId="13"/>
    <cellStyle name="标题 1 2" xfId="14"/>
    <cellStyle name="标题 2 2" xfId="15"/>
    <cellStyle name="标题 3 2" xfId="16"/>
    <cellStyle name="标题 4 2" xfId="17"/>
    <cellStyle name="标题 5" xfId="18"/>
    <cellStyle name="常规" xfId="0" builtinId="0"/>
    <cellStyle name="常规 2" xfId="1"/>
    <cellStyle name="常规 2 2" xfId="19"/>
    <cellStyle name="常规 3" xfId="20"/>
    <cellStyle name="常规 3 2" xfId="21"/>
    <cellStyle name="常规 4" xfId="22"/>
    <cellStyle name="常规 4 2" xfId="23"/>
    <cellStyle name="常规 5" xfId="24"/>
    <cellStyle name="常规 5 2" xfId="25"/>
    <cellStyle name="常规 6" xfId="26"/>
    <cellStyle name="汇总 2" xfId="27"/>
    <cellStyle name="计算 2" xfId="28"/>
    <cellStyle name="检查单元格 2" xfId="29"/>
    <cellStyle name="链接单元格 2" xfId="30"/>
    <cellStyle name="强调文字颜色 1 2" xfId="31"/>
    <cellStyle name="强调文字颜色 3 2" xfId="32"/>
    <cellStyle name="强调文字颜色 4 2" xfId="33"/>
    <cellStyle name="强调文字颜色 5 2" xfId="34"/>
    <cellStyle name="强调文字颜色 6 2" xfId="35"/>
    <cellStyle name="适中 2" xfId="36"/>
    <cellStyle name="输入 2" xfId="37"/>
    <cellStyle name="注释 2" xfId="38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ST\bst\2020&#19994;&#21153;&#36164;&#26009;\&#36130;&#21153;&#27861;&#24459;&#36164;&#26009;&#25910;&#38598;\18.&#36164;&#26009;&#19979;&#36733;&#28165;&#21333;&#65288;&#21556;&#23567;&#20029;&#65289;\1\&#36130;&#21153;&#25253;&#34920;\&#20225;&#19994;&#20250;&#35745;&#21046;&#24230;&#36130;&#21153;&#25253;&#34920;&#19982;&#20449;&#24687;&#37319;&#38598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公共信息表"/>
      <sheetName val="资产负债表"/>
      <sheetName val="利润表"/>
      <sheetName val="现金流量表"/>
      <sheetName val="所有者权益（或股东权益）增减变动表"/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年度财务会计报告审计报告"/>
      <sheetName val="“研发支出”辅助账汇总表"/>
      <sheetName val="企业会计制度附注"/>
      <sheetName val="Sheet10"/>
      <sheetName val="Sheet11"/>
      <sheetName val="Sheet12"/>
      <sheetName val="应收账款的披露（适用执行企业会计制度的企业）"/>
      <sheetName val="存货的披露（适用执行企业会计制度的企业）"/>
      <sheetName val="短期投资的披露（适用执行企业会计制度的企业）"/>
      <sheetName val="长期投资的披露（适用执行企业会计制度的企业）"/>
      <sheetName val="长期股票投资的披露（适用执行企业会计制度的企业）"/>
      <sheetName val="长期债券投资的披露（适用执行企业会计制度的企业）"/>
      <sheetName val="长期待摊费用的披露（适用执行企业会计制度的企业）"/>
      <sheetName val="固定资产的披露（适用执行企业会计制度的企业）"/>
      <sheetName val="无形资产的披露（适用执行企业会计制度的企业）"/>
    </sheetNames>
    <sheetDataSet>
      <sheetData sheetId="0"/>
      <sheetData sheetId="1" refreshError="1"/>
      <sheetData sheetId="2" refreshError="1"/>
      <sheetData sheetId="3">
        <row r="7">
          <cell r="C7" t="str">
            <v>一、经营活动产生的现金流量：</v>
          </cell>
        </row>
        <row r="13">
          <cell r="C13" t="str">
            <v>支付给职工以及为职工支付的现金</v>
          </cell>
        </row>
        <row r="14">
          <cell r="C14" t="str">
            <v>支付的各项税费</v>
          </cell>
        </row>
        <row r="15">
          <cell r="C15" t="str">
            <v>支付的其他与经营活动有关的现金</v>
          </cell>
        </row>
        <row r="16">
          <cell r="C16" t="str">
            <v>现金流出小计</v>
          </cell>
        </row>
        <row r="17">
          <cell r="C17" t="str">
            <v>经营活动产生的现金流量净额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5"/>
  <sheetViews>
    <sheetView tabSelected="1" workbookViewId="0">
      <selection activeCell="K22" sqref="K22"/>
    </sheetView>
  </sheetViews>
  <sheetFormatPr defaultRowHeight="13.5"/>
  <cols>
    <col min="1" max="1" width="24.875" customWidth="1"/>
    <col min="2" max="2" width="5" customWidth="1"/>
    <col min="3" max="4" width="11.75" customWidth="1"/>
    <col min="5" max="5" width="23.625" customWidth="1"/>
    <col min="6" max="6" width="4.25" customWidth="1"/>
    <col min="7" max="8" width="11.75" customWidth="1"/>
  </cols>
  <sheetData>
    <row r="1" spans="1:8" ht="24" customHeight="1">
      <c r="A1" s="36" t="s">
        <v>0</v>
      </c>
      <c r="B1" s="36"/>
      <c r="C1" s="36"/>
      <c r="D1" s="36"/>
      <c r="E1" s="36"/>
      <c r="F1" s="36"/>
      <c r="G1" s="36"/>
      <c r="H1" s="36"/>
    </row>
    <row r="2" spans="1:8" ht="19.5" thickBot="1">
      <c r="A2" s="6"/>
      <c r="B2" s="6"/>
      <c r="C2" s="6"/>
      <c r="D2" s="6"/>
      <c r="E2" s="6"/>
      <c r="F2" s="6"/>
      <c r="G2" s="7" t="s">
        <v>1</v>
      </c>
      <c r="H2" s="7" t="s">
        <v>2</v>
      </c>
    </row>
    <row r="3" spans="1:8" ht="21" customHeight="1">
      <c r="A3" s="8" t="s">
        <v>3</v>
      </c>
      <c r="B3" s="9"/>
      <c r="C3" s="10"/>
      <c r="D3" s="11" t="s">
        <v>4</v>
      </c>
      <c r="E3" s="12"/>
      <c r="F3" s="13"/>
      <c r="G3" s="13"/>
      <c r="H3" s="14"/>
    </row>
    <row r="4" spans="1:8" ht="21" customHeight="1">
      <c r="A4" s="15" t="s">
        <v>5</v>
      </c>
      <c r="B4" s="1"/>
      <c r="C4" s="2"/>
      <c r="D4" s="16" t="s">
        <v>6</v>
      </c>
      <c r="E4" s="17"/>
      <c r="F4" s="16" t="s">
        <v>7</v>
      </c>
      <c r="G4" s="18"/>
      <c r="H4" s="19"/>
    </row>
    <row r="5" spans="1:8" ht="21" customHeight="1">
      <c r="A5" s="15" t="s">
        <v>8</v>
      </c>
      <c r="B5" s="16" t="s">
        <v>9</v>
      </c>
      <c r="C5" s="16" t="s">
        <v>10</v>
      </c>
      <c r="D5" s="16" t="s">
        <v>11</v>
      </c>
      <c r="E5" s="20" t="s">
        <v>12</v>
      </c>
      <c r="F5" s="16" t="s">
        <v>9</v>
      </c>
      <c r="G5" s="16" t="s">
        <v>13</v>
      </c>
      <c r="H5" s="21" t="s">
        <v>11</v>
      </c>
    </row>
    <row r="6" spans="1:8" ht="21" customHeight="1">
      <c r="A6" s="22" t="s">
        <v>14</v>
      </c>
      <c r="B6" s="16"/>
      <c r="C6" s="20"/>
      <c r="D6" s="20"/>
      <c r="E6" s="20" t="s">
        <v>15</v>
      </c>
      <c r="F6" s="16"/>
      <c r="G6" s="20"/>
      <c r="H6" s="21"/>
    </row>
    <row r="7" spans="1:8" ht="21" customHeight="1">
      <c r="A7" s="22" t="s">
        <v>16</v>
      </c>
      <c r="B7" s="16">
        <v>1</v>
      </c>
      <c r="C7" s="3">
        <v>0</v>
      </c>
      <c r="D7" s="3">
        <v>0</v>
      </c>
      <c r="E7" s="20" t="s">
        <v>17</v>
      </c>
      <c r="F7" s="16">
        <v>26</v>
      </c>
      <c r="G7" s="3">
        <v>0</v>
      </c>
      <c r="H7" s="4">
        <v>0</v>
      </c>
    </row>
    <row r="8" spans="1:8" ht="21" customHeight="1">
      <c r="A8" s="22" t="s">
        <v>18</v>
      </c>
      <c r="B8" s="16">
        <v>2</v>
      </c>
      <c r="C8" s="3">
        <v>0</v>
      </c>
      <c r="D8" s="3">
        <v>0</v>
      </c>
      <c r="E8" s="20" t="s">
        <v>19</v>
      </c>
      <c r="F8" s="16">
        <v>27</v>
      </c>
      <c r="G8" s="3">
        <v>0</v>
      </c>
      <c r="H8" s="4">
        <v>0</v>
      </c>
    </row>
    <row r="9" spans="1:8" ht="21" customHeight="1">
      <c r="A9" s="22" t="s">
        <v>20</v>
      </c>
      <c r="B9" s="16">
        <v>3</v>
      </c>
      <c r="C9" s="3">
        <v>0</v>
      </c>
      <c r="D9" s="3">
        <v>0</v>
      </c>
      <c r="E9" s="20" t="s">
        <v>21</v>
      </c>
      <c r="F9" s="16">
        <v>28</v>
      </c>
      <c r="G9" s="3">
        <v>0</v>
      </c>
      <c r="H9" s="4">
        <v>0</v>
      </c>
    </row>
    <row r="10" spans="1:8" ht="21" customHeight="1">
      <c r="A10" s="22" t="s">
        <v>22</v>
      </c>
      <c r="B10" s="16">
        <v>4</v>
      </c>
      <c r="C10" s="3">
        <v>0</v>
      </c>
      <c r="D10" s="3">
        <v>0</v>
      </c>
      <c r="E10" s="20" t="s">
        <v>23</v>
      </c>
      <c r="F10" s="16">
        <v>29</v>
      </c>
      <c r="G10" s="3">
        <v>0</v>
      </c>
      <c r="H10" s="4">
        <v>0</v>
      </c>
    </row>
    <row r="11" spans="1:8" ht="21" customHeight="1">
      <c r="A11" s="22" t="s">
        <v>24</v>
      </c>
      <c r="B11" s="16">
        <v>5</v>
      </c>
      <c r="C11" s="3">
        <v>0</v>
      </c>
      <c r="D11" s="3">
        <v>0</v>
      </c>
      <c r="E11" s="20" t="s">
        <v>25</v>
      </c>
      <c r="F11" s="16">
        <v>30</v>
      </c>
      <c r="G11" s="3">
        <v>0</v>
      </c>
      <c r="H11" s="4">
        <v>0</v>
      </c>
    </row>
    <row r="12" spans="1:8" ht="21" customHeight="1">
      <c r="A12" s="22" t="s">
        <v>26</v>
      </c>
      <c r="B12" s="16">
        <v>6</v>
      </c>
      <c r="C12" s="3">
        <v>0</v>
      </c>
      <c r="D12" s="3">
        <v>0</v>
      </c>
      <c r="E12" s="20" t="s">
        <v>27</v>
      </c>
      <c r="F12" s="16">
        <v>31</v>
      </c>
      <c r="G12" s="3">
        <v>0</v>
      </c>
      <c r="H12" s="4">
        <v>0</v>
      </c>
    </row>
    <row r="13" spans="1:8" ht="21" customHeight="1">
      <c r="A13" s="22" t="s">
        <v>28</v>
      </c>
      <c r="B13" s="16">
        <v>7</v>
      </c>
      <c r="C13" s="3">
        <v>0</v>
      </c>
      <c r="D13" s="3">
        <v>0</v>
      </c>
      <c r="E13" s="20" t="s">
        <v>29</v>
      </c>
      <c r="F13" s="16">
        <v>32</v>
      </c>
      <c r="G13" s="3">
        <v>0</v>
      </c>
      <c r="H13" s="4">
        <v>0</v>
      </c>
    </row>
    <row r="14" spans="1:8" ht="21" customHeight="1">
      <c r="A14" s="22" t="s">
        <v>30</v>
      </c>
      <c r="B14" s="16">
        <v>8</v>
      </c>
      <c r="C14" s="3">
        <v>0</v>
      </c>
      <c r="D14" s="3">
        <v>0</v>
      </c>
      <c r="E14" s="20" t="s">
        <v>31</v>
      </c>
      <c r="F14" s="16">
        <v>33</v>
      </c>
      <c r="G14" s="3">
        <v>0</v>
      </c>
      <c r="H14" s="4">
        <v>0</v>
      </c>
    </row>
    <row r="15" spans="1:8" ht="21" customHeight="1">
      <c r="A15" s="22" t="s">
        <v>32</v>
      </c>
      <c r="B15" s="16">
        <v>9</v>
      </c>
      <c r="C15" s="3">
        <v>0</v>
      </c>
      <c r="D15" s="3">
        <v>0</v>
      </c>
      <c r="E15" s="20" t="s">
        <v>33</v>
      </c>
      <c r="F15" s="16">
        <v>34</v>
      </c>
      <c r="G15" s="3">
        <v>0</v>
      </c>
      <c r="H15" s="4">
        <v>0</v>
      </c>
    </row>
    <row r="16" spans="1:8" ht="21" customHeight="1">
      <c r="A16" s="22" t="s">
        <v>34</v>
      </c>
      <c r="B16" s="16">
        <v>10</v>
      </c>
      <c r="C16" s="3">
        <v>0</v>
      </c>
      <c r="D16" s="3">
        <v>0</v>
      </c>
      <c r="E16" s="20" t="s">
        <v>35</v>
      </c>
      <c r="F16" s="16">
        <v>35</v>
      </c>
      <c r="G16" s="3">
        <v>0</v>
      </c>
      <c r="H16" s="4">
        <v>0</v>
      </c>
    </row>
    <row r="17" spans="1:8" ht="23.25" customHeight="1">
      <c r="A17" s="22" t="s">
        <v>36</v>
      </c>
      <c r="B17" s="16">
        <v>11</v>
      </c>
      <c r="C17" s="3">
        <v>0</v>
      </c>
      <c r="D17" s="3">
        <v>0</v>
      </c>
      <c r="E17" s="20" t="s">
        <v>37</v>
      </c>
      <c r="F17" s="16">
        <v>36</v>
      </c>
      <c r="G17" s="3">
        <v>0</v>
      </c>
      <c r="H17" s="4">
        <v>0</v>
      </c>
    </row>
    <row r="18" spans="1:8" ht="21" customHeight="1">
      <c r="A18" s="22" t="s">
        <v>38</v>
      </c>
      <c r="B18" s="16">
        <v>12</v>
      </c>
      <c r="C18" s="23">
        <f>ROUND(SUM(C7:C12) - C13 +SUM(C14:C17),2)</f>
        <v>0</v>
      </c>
      <c r="D18" s="23">
        <f>ROUND(SUM(D7:D12) - D13 +SUM(D14:D17),2)</f>
        <v>0</v>
      </c>
      <c r="E18" s="20" t="s">
        <v>39</v>
      </c>
      <c r="F18" s="16">
        <v>37</v>
      </c>
      <c r="G18" s="3">
        <v>0</v>
      </c>
      <c r="H18" s="4">
        <v>0</v>
      </c>
    </row>
    <row r="19" spans="1:8" ht="21" customHeight="1">
      <c r="A19" s="22" t="s">
        <v>40</v>
      </c>
      <c r="B19" s="23"/>
      <c r="C19" s="23"/>
      <c r="D19" s="23"/>
      <c r="E19" s="20" t="s">
        <v>41</v>
      </c>
      <c r="F19" s="16">
        <v>38</v>
      </c>
      <c r="G19" s="23">
        <f>ROUND(SUM(G7:G18),2)</f>
        <v>0</v>
      </c>
      <c r="H19" s="24">
        <f>ROUND(SUM(H7:H18),2)</f>
        <v>0</v>
      </c>
    </row>
    <row r="20" spans="1:8" ht="21" customHeight="1">
      <c r="A20" s="22" t="s">
        <v>42</v>
      </c>
      <c r="B20" s="16">
        <v>13</v>
      </c>
      <c r="C20" s="3">
        <v>0</v>
      </c>
      <c r="D20" s="3">
        <v>0</v>
      </c>
      <c r="E20" s="20" t="s">
        <v>43</v>
      </c>
      <c r="F20" s="16"/>
      <c r="G20" s="23"/>
      <c r="H20" s="24"/>
    </row>
    <row r="21" spans="1:8" ht="21" customHeight="1">
      <c r="A21" s="22" t="s">
        <v>44</v>
      </c>
      <c r="B21" s="16">
        <v>14</v>
      </c>
      <c r="C21" s="23">
        <f>ROUND(C22-C23,2)</f>
        <v>0</v>
      </c>
      <c r="D21" s="23">
        <f>ROUND(D22-D23,2)</f>
        <v>0</v>
      </c>
      <c r="E21" s="20" t="s">
        <v>45</v>
      </c>
      <c r="F21" s="16">
        <v>39</v>
      </c>
      <c r="G21" s="3">
        <v>0</v>
      </c>
      <c r="H21" s="4">
        <v>0</v>
      </c>
    </row>
    <row r="22" spans="1:8" ht="21" customHeight="1">
      <c r="A22" s="22" t="s">
        <v>46</v>
      </c>
      <c r="B22" s="16">
        <v>15</v>
      </c>
      <c r="C22" s="3">
        <v>0</v>
      </c>
      <c r="D22" s="3">
        <v>0</v>
      </c>
      <c r="E22" s="20" t="s">
        <v>47</v>
      </c>
      <c r="F22" s="16">
        <v>40</v>
      </c>
      <c r="G22" s="3">
        <v>0</v>
      </c>
      <c r="H22" s="4">
        <v>0</v>
      </c>
    </row>
    <row r="23" spans="1:8" ht="21" customHeight="1">
      <c r="A23" s="22" t="s">
        <v>48</v>
      </c>
      <c r="B23" s="16">
        <v>16</v>
      </c>
      <c r="C23" s="3">
        <v>0</v>
      </c>
      <c r="D23" s="3">
        <v>0</v>
      </c>
      <c r="E23" s="20" t="s">
        <v>49</v>
      </c>
      <c r="F23" s="16">
        <v>41</v>
      </c>
      <c r="G23" s="23">
        <f>ROUND(SUM(G21:G22),2)</f>
        <v>0</v>
      </c>
      <c r="H23" s="24">
        <f>ROUND(SUM(H21:H22),2)</f>
        <v>0</v>
      </c>
    </row>
    <row r="24" spans="1:8" ht="21" customHeight="1">
      <c r="A24" s="22" t="s">
        <v>50</v>
      </c>
      <c r="B24" s="16">
        <v>17</v>
      </c>
      <c r="C24" s="3">
        <v>0</v>
      </c>
      <c r="D24" s="3">
        <v>0</v>
      </c>
      <c r="E24" s="20" t="s">
        <v>51</v>
      </c>
      <c r="F24" s="16">
        <v>42</v>
      </c>
      <c r="G24" s="23">
        <f>ROUND(SUM(G19,G23),2)</f>
        <v>0</v>
      </c>
      <c r="H24" s="24">
        <f>ROUND(SUM(H19,H23),2)</f>
        <v>0</v>
      </c>
    </row>
    <row r="25" spans="1:8" ht="21" customHeight="1">
      <c r="A25" s="22" t="s">
        <v>52</v>
      </c>
      <c r="B25" s="16">
        <v>18</v>
      </c>
      <c r="C25" s="3">
        <v>0</v>
      </c>
      <c r="D25" s="3">
        <v>0</v>
      </c>
      <c r="E25" s="20" t="s">
        <v>53</v>
      </c>
      <c r="F25" s="16"/>
      <c r="G25" s="23"/>
      <c r="H25" s="24"/>
    </row>
    <row r="26" spans="1:8" ht="21" customHeight="1">
      <c r="A26" s="22" t="s">
        <v>54</v>
      </c>
      <c r="B26" s="16">
        <v>19</v>
      </c>
      <c r="C26" s="23">
        <f>ROUND(C27-C28,2)</f>
        <v>0</v>
      </c>
      <c r="D26" s="23">
        <f>ROUND(D27-D28,2)</f>
        <v>0</v>
      </c>
      <c r="E26" s="20" t="s">
        <v>55</v>
      </c>
      <c r="F26" s="16">
        <v>43</v>
      </c>
      <c r="G26" s="3">
        <v>0</v>
      </c>
      <c r="H26" s="4">
        <v>0</v>
      </c>
    </row>
    <row r="27" spans="1:8" ht="21" customHeight="1">
      <c r="A27" s="22" t="s">
        <v>56</v>
      </c>
      <c r="B27" s="16">
        <v>20</v>
      </c>
      <c r="C27" s="3">
        <v>0</v>
      </c>
      <c r="D27" s="3">
        <v>0</v>
      </c>
      <c r="E27" s="20" t="s">
        <v>57</v>
      </c>
      <c r="F27" s="16">
        <v>44</v>
      </c>
      <c r="G27" s="3">
        <v>0</v>
      </c>
      <c r="H27" s="4">
        <v>0</v>
      </c>
    </row>
    <row r="28" spans="1:8" ht="21" customHeight="1">
      <c r="A28" s="22" t="s">
        <v>58</v>
      </c>
      <c r="B28" s="16">
        <v>21</v>
      </c>
      <c r="C28" s="3">
        <v>0</v>
      </c>
      <c r="D28" s="3">
        <v>0</v>
      </c>
      <c r="E28" s="20" t="s">
        <v>59</v>
      </c>
      <c r="F28" s="16">
        <v>45</v>
      </c>
      <c r="G28" s="3">
        <v>0</v>
      </c>
      <c r="H28" s="4">
        <v>0</v>
      </c>
    </row>
    <row r="29" spans="1:8" ht="21" customHeight="1">
      <c r="A29" s="22" t="s">
        <v>60</v>
      </c>
      <c r="B29" s="16">
        <v>22</v>
      </c>
      <c r="C29" s="3">
        <v>0</v>
      </c>
      <c r="D29" s="3">
        <v>0</v>
      </c>
      <c r="E29" s="20" t="s">
        <v>61</v>
      </c>
      <c r="F29" s="16">
        <v>46</v>
      </c>
      <c r="G29" s="3">
        <v>0</v>
      </c>
      <c r="H29" s="4">
        <v>0</v>
      </c>
    </row>
    <row r="30" spans="1:8" ht="21" customHeight="1">
      <c r="A30" s="22" t="s">
        <v>62</v>
      </c>
      <c r="B30" s="16">
        <v>23</v>
      </c>
      <c r="C30" s="3">
        <v>0</v>
      </c>
      <c r="D30" s="3">
        <v>0</v>
      </c>
      <c r="E30" s="20" t="s">
        <v>63</v>
      </c>
      <c r="F30" s="16">
        <v>47</v>
      </c>
      <c r="G30" s="3">
        <v>0</v>
      </c>
      <c r="H30" s="4">
        <v>0</v>
      </c>
    </row>
    <row r="31" spans="1:8" ht="21" customHeight="1">
      <c r="A31" s="22" t="s">
        <v>64</v>
      </c>
      <c r="B31" s="16">
        <v>24</v>
      </c>
      <c r="C31" s="23">
        <f>ROUND(C20+C21+C24+C25+C26+C29+C30,2)</f>
        <v>0</v>
      </c>
      <c r="D31" s="23">
        <f>ROUND(D20+D21+D24+D25+D26+D29+D30,2)</f>
        <v>0</v>
      </c>
      <c r="E31" s="20" t="s">
        <v>65</v>
      </c>
      <c r="F31" s="16">
        <v>48</v>
      </c>
      <c r="G31" s="3">
        <v>0</v>
      </c>
      <c r="H31" s="4">
        <v>0</v>
      </c>
    </row>
    <row r="32" spans="1:8" ht="21" customHeight="1">
      <c r="A32" s="22" t="s">
        <v>66</v>
      </c>
      <c r="B32" s="23"/>
      <c r="C32" s="23"/>
      <c r="D32" s="23"/>
      <c r="E32" s="20" t="s">
        <v>67</v>
      </c>
      <c r="F32" s="16">
        <v>49</v>
      </c>
      <c r="G32" s="3">
        <v>0</v>
      </c>
      <c r="H32" s="4">
        <v>0</v>
      </c>
    </row>
    <row r="33" spans="1:8" ht="21" customHeight="1">
      <c r="A33" s="22"/>
      <c r="B33" s="23"/>
      <c r="C33" s="23"/>
      <c r="D33" s="23"/>
      <c r="E33" s="20" t="s">
        <v>68</v>
      </c>
      <c r="F33" s="16">
        <v>50</v>
      </c>
      <c r="G33" s="23">
        <f>ROUND(SUM(G26:G32),2)</f>
        <v>0</v>
      </c>
      <c r="H33" s="24">
        <f>ROUND(SUM(H26:H32),2)</f>
        <v>0</v>
      </c>
    </row>
    <row r="34" spans="1:8" ht="21" customHeight="1" thickBot="1">
      <c r="A34" s="25" t="s">
        <v>69</v>
      </c>
      <c r="B34" s="26">
        <v>25</v>
      </c>
      <c r="C34" s="27">
        <f>ROUND(C18+C31,2)</f>
        <v>0</v>
      </c>
      <c r="D34" s="27">
        <f>ROUND(D18+D31,2)</f>
        <v>0</v>
      </c>
      <c r="E34" s="28" t="s">
        <v>70</v>
      </c>
      <c r="F34" s="26">
        <v>51</v>
      </c>
      <c r="G34" s="29">
        <f>ROUND(SUM(G24,G33),2)</f>
        <v>0</v>
      </c>
      <c r="H34" s="30">
        <f>ROUND(SUM(H24,H33),2)</f>
        <v>0</v>
      </c>
    </row>
    <row r="35" spans="1:8" ht="21" customHeight="1">
      <c r="A35" s="31" t="s">
        <v>71</v>
      </c>
      <c r="B35" s="32"/>
      <c r="C35" s="32"/>
      <c r="D35" s="35" t="s">
        <v>72</v>
      </c>
      <c r="E35" s="35"/>
      <c r="F35" s="35" t="s">
        <v>73</v>
      </c>
      <c r="G35" s="35"/>
      <c r="H35" s="33"/>
    </row>
  </sheetData>
  <protectedRanges>
    <protectedRange sqref="G7:H18 C7:D17 C20:D20 G21:H22 C22:D25 C27:D30 G26:H32" name="zcfzb可编辑区域"/>
  </protectedRanges>
  <mergeCells count="7">
    <mergeCell ref="A1:H1"/>
    <mergeCell ref="B3:C3"/>
    <mergeCell ref="B4:C4"/>
    <mergeCell ref="G4:H4"/>
    <mergeCell ref="B35:C35"/>
    <mergeCell ref="D35:E35"/>
    <mergeCell ref="F35:G35"/>
  </mergeCells>
  <phoneticPr fontId="2" type="noConversion"/>
  <dataValidations count="1">
    <dataValidation type="decimal" allowBlank="1" showInputMessage="1" showErrorMessage="1" sqref="C7:D18 G21:H24 C20:D31 G7:H19 G26:H34">
      <formula1>-9999999999999</formula1>
      <formula2>9999999999999</formula2>
    </dataValidation>
  </dataValidations>
  <pageMargins left="0.7" right="0.31" top="0.75" bottom="0.75" header="0.3" footer="0.3"/>
  <pageSetup paperSize="9" scale="9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topLeftCell="A16" workbookViewId="0">
      <selection sqref="A1:G1"/>
    </sheetView>
  </sheetViews>
  <sheetFormatPr defaultRowHeight="13.5"/>
  <cols>
    <col min="1" max="1" width="29.75" customWidth="1"/>
    <col min="2" max="2" width="4.875" customWidth="1"/>
    <col min="3" max="3" width="22" customWidth="1"/>
    <col min="6" max="6" width="4.25" customWidth="1"/>
    <col min="7" max="7" width="8.875" customWidth="1"/>
  </cols>
  <sheetData>
    <row r="1" spans="1:7" ht="20.25">
      <c r="A1" s="36" t="s">
        <v>74</v>
      </c>
      <c r="B1" s="59"/>
      <c r="C1" s="59"/>
      <c r="D1" s="59"/>
      <c r="E1" s="59"/>
      <c r="F1" s="59"/>
      <c r="G1" s="59"/>
    </row>
    <row r="2" spans="1:7" ht="19.5" thickBot="1">
      <c r="A2" s="42"/>
      <c r="B2" s="42"/>
      <c r="C2" s="42"/>
      <c r="D2" s="42"/>
      <c r="E2" s="43" t="s">
        <v>75</v>
      </c>
      <c r="F2" s="44"/>
      <c r="G2" s="45" t="s">
        <v>2</v>
      </c>
    </row>
    <row r="3" spans="1:7" ht="25.5" customHeight="1">
      <c r="A3" s="46" t="s">
        <v>76</v>
      </c>
      <c r="B3" s="47"/>
      <c r="C3" s="47"/>
      <c r="D3" s="48" t="s">
        <v>4</v>
      </c>
      <c r="E3" s="47"/>
      <c r="F3" s="47"/>
      <c r="G3" s="49"/>
    </row>
    <row r="4" spans="1:7" ht="25.5" customHeight="1">
      <c r="A4" s="15" t="s">
        <v>77</v>
      </c>
      <c r="B4" s="50"/>
      <c r="C4" s="50"/>
      <c r="D4" s="16" t="s">
        <v>6</v>
      </c>
      <c r="E4" s="17"/>
      <c r="F4" s="16" t="s">
        <v>7</v>
      </c>
      <c r="G4" s="51"/>
    </row>
    <row r="5" spans="1:7" ht="25.5" customHeight="1">
      <c r="A5" s="15" t="s">
        <v>78</v>
      </c>
      <c r="B5" s="16" t="s">
        <v>79</v>
      </c>
      <c r="C5" s="16" t="s">
        <v>80</v>
      </c>
      <c r="D5" s="52" t="s">
        <v>81</v>
      </c>
      <c r="E5" s="52"/>
      <c r="F5" s="52"/>
      <c r="G5" s="53"/>
    </row>
    <row r="6" spans="1:7" ht="25.5" customHeight="1">
      <c r="A6" s="15" t="s">
        <v>82</v>
      </c>
      <c r="B6" s="16">
        <v>1</v>
      </c>
      <c r="C6" s="3">
        <v>0</v>
      </c>
      <c r="D6" s="37">
        <v>0</v>
      </c>
      <c r="E6" s="37"/>
      <c r="F6" s="37"/>
      <c r="G6" s="38"/>
    </row>
    <row r="7" spans="1:7" ht="25.5" customHeight="1">
      <c r="A7" s="15" t="s">
        <v>83</v>
      </c>
      <c r="B7" s="16">
        <v>2</v>
      </c>
      <c r="C7" s="3">
        <v>0</v>
      </c>
      <c r="D7" s="37">
        <v>0</v>
      </c>
      <c r="E7" s="37"/>
      <c r="F7" s="37"/>
      <c r="G7" s="38"/>
    </row>
    <row r="8" spans="1:7" ht="25.5" customHeight="1">
      <c r="A8" s="15" t="s">
        <v>84</v>
      </c>
      <c r="B8" s="16">
        <v>3</v>
      </c>
      <c r="C8" s="3">
        <v>0</v>
      </c>
      <c r="D8" s="37">
        <v>0</v>
      </c>
      <c r="E8" s="37"/>
      <c r="F8" s="37"/>
      <c r="G8" s="38"/>
    </row>
    <row r="9" spans="1:7" ht="25.5" customHeight="1">
      <c r="A9" s="15" t="s">
        <v>85</v>
      </c>
      <c r="B9" s="16">
        <v>4</v>
      </c>
      <c r="C9" s="3">
        <v>0</v>
      </c>
      <c r="D9" s="37">
        <v>0</v>
      </c>
      <c r="E9" s="37"/>
      <c r="F9" s="37"/>
      <c r="G9" s="38"/>
    </row>
    <row r="10" spans="1:7" ht="25.5" customHeight="1">
      <c r="A10" s="15" t="s">
        <v>86</v>
      </c>
      <c r="B10" s="16">
        <v>5</v>
      </c>
      <c r="C10" s="54">
        <f>ROUND(C6+C7-C8-C9,2)</f>
        <v>0</v>
      </c>
      <c r="D10" s="55">
        <f>ROUND(D6+D7-D8-D9,2)</f>
        <v>0</v>
      </c>
      <c r="E10" s="56"/>
      <c r="F10" s="56"/>
      <c r="G10" s="57"/>
    </row>
    <row r="11" spans="1:7" ht="25.5" customHeight="1">
      <c r="A11" s="15" t="s">
        <v>87</v>
      </c>
      <c r="B11" s="16">
        <v>6</v>
      </c>
      <c r="C11" s="3">
        <v>0</v>
      </c>
      <c r="D11" s="37">
        <v>0</v>
      </c>
      <c r="E11" s="37"/>
      <c r="F11" s="37"/>
      <c r="G11" s="38"/>
    </row>
    <row r="12" spans="1:7" ht="25.5" customHeight="1">
      <c r="A12" s="15" t="s">
        <v>88</v>
      </c>
      <c r="B12" s="16">
        <v>7</v>
      </c>
      <c r="C12" s="3">
        <v>0</v>
      </c>
      <c r="D12" s="37">
        <v>0</v>
      </c>
      <c r="E12" s="37"/>
      <c r="F12" s="37"/>
      <c r="G12" s="38"/>
    </row>
    <row r="13" spans="1:7" ht="25.5" customHeight="1">
      <c r="A13" s="15" t="s">
        <v>89</v>
      </c>
      <c r="B13" s="16">
        <v>8</v>
      </c>
      <c r="C13" s="54">
        <f>ROUND(C10+C11-C12,2)</f>
        <v>0</v>
      </c>
      <c r="D13" s="55">
        <f>ROUND(D10+D11-D12,2)</f>
        <v>0</v>
      </c>
      <c r="E13" s="56"/>
      <c r="F13" s="56"/>
      <c r="G13" s="58"/>
    </row>
    <row r="14" spans="1:7" ht="25.5" customHeight="1">
      <c r="A14" s="15" t="s">
        <v>90</v>
      </c>
      <c r="B14" s="16">
        <v>9</v>
      </c>
      <c r="C14" s="3">
        <v>0</v>
      </c>
      <c r="D14" s="37">
        <v>0</v>
      </c>
      <c r="E14" s="37"/>
      <c r="F14" s="37"/>
      <c r="G14" s="38"/>
    </row>
    <row r="15" spans="1:7" ht="25.5" customHeight="1">
      <c r="A15" s="15" t="s">
        <v>91</v>
      </c>
      <c r="B15" s="16">
        <v>10</v>
      </c>
      <c r="C15" s="54">
        <f>ROUND(C13-C14,2)</f>
        <v>0</v>
      </c>
      <c r="D15" s="55">
        <f>ROUND(D13-D14,2)</f>
        <v>0</v>
      </c>
      <c r="E15" s="56"/>
      <c r="F15" s="56"/>
      <c r="G15" s="58"/>
    </row>
    <row r="16" spans="1:7" ht="25.5" customHeight="1">
      <c r="A16" s="15" t="s">
        <v>92</v>
      </c>
      <c r="B16" s="16">
        <v>11</v>
      </c>
      <c r="C16" s="3">
        <v>0</v>
      </c>
      <c r="D16" s="37">
        <v>0</v>
      </c>
      <c r="E16" s="37"/>
      <c r="F16" s="37"/>
      <c r="G16" s="38"/>
    </row>
    <row r="17" spans="1:7" ht="25.5" customHeight="1">
      <c r="A17" s="15" t="s">
        <v>93</v>
      </c>
      <c r="B17" s="16">
        <v>12</v>
      </c>
      <c r="C17" s="3">
        <v>0</v>
      </c>
      <c r="D17" s="37">
        <v>0</v>
      </c>
      <c r="E17" s="37"/>
      <c r="F17" s="37"/>
      <c r="G17" s="38"/>
    </row>
    <row r="18" spans="1:7" ht="25.5" customHeight="1">
      <c r="A18" s="15" t="s">
        <v>94</v>
      </c>
      <c r="B18" s="16">
        <v>13</v>
      </c>
      <c r="C18" s="3">
        <v>0</v>
      </c>
      <c r="D18" s="37">
        <v>0</v>
      </c>
      <c r="E18" s="37"/>
      <c r="F18" s="37"/>
      <c r="G18" s="38"/>
    </row>
    <row r="19" spans="1:7" ht="25.5" customHeight="1">
      <c r="A19" s="15" t="s">
        <v>95</v>
      </c>
      <c r="B19" s="16">
        <v>14</v>
      </c>
      <c r="C19" s="3">
        <v>0</v>
      </c>
      <c r="D19" s="37">
        <v>0</v>
      </c>
      <c r="E19" s="37"/>
      <c r="F19" s="37"/>
      <c r="G19" s="38"/>
    </row>
    <row r="20" spans="1:7" ht="25.5" customHeight="1">
      <c r="A20" s="15" t="s">
        <v>96</v>
      </c>
      <c r="B20" s="16">
        <v>15</v>
      </c>
      <c r="C20" s="3">
        <v>0</v>
      </c>
      <c r="D20" s="37">
        <v>0</v>
      </c>
      <c r="E20" s="37"/>
      <c r="F20" s="37"/>
      <c r="G20" s="38"/>
    </row>
    <row r="21" spans="1:7" ht="25.5" customHeight="1">
      <c r="A21" s="15" t="s">
        <v>97</v>
      </c>
      <c r="B21" s="16">
        <v>16</v>
      </c>
      <c r="C21" s="54">
        <f>ROUND(C22-C23,2)</f>
        <v>0</v>
      </c>
      <c r="D21" s="55">
        <f>ROUND(D22-D23,2)</f>
        <v>0</v>
      </c>
      <c r="E21" s="56"/>
      <c r="F21" s="56"/>
      <c r="G21" s="58"/>
    </row>
    <row r="22" spans="1:7" ht="25.5" customHeight="1">
      <c r="A22" s="15" t="s">
        <v>98</v>
      </c>
      <c r="B22" s="16">
        <v>17</v>
      </c>
      <c r="C22" s="3">
        <v>0</v>
      </c>
      <c r="D22" s="37">
        <v>0</v>
      </c>
      <c r="E22" s="37"/>
      <c r="F22" s="37"/>
      <c r="G22" s="38"/>
    </row>
    <row r="23" spans="1:7" ht="25.5" customHeight="1">
      <c r="A23" s="15" t="s">
        <v>99</v>
      </c>
      <c r="B23" s="16">
        <v>18</v>
      </c>
      <c r="C23" s="3">
        <v>0</v>
      </c>
      <c r="D23" s="37">
        <v>0</v>
      </c>
      <c r="E23" s="37"/>
      <c r="F23" s="37"/>
      <c r="G23" s="38"/>
    </row>
    <row r="24" spans="1:7" ht="25.5" customHeight="1">
      <c r="A24" s="15" t="s">
        <v>100</v>
      </c>
      <c r="B24" s="16">
        <v>19</v>
      </c>
      <c r="C24" s="54">
        <f>ROUND(C25-C26,2)</f>
        <v>0</v>
      </c>
      <c r="D24" s="55">
        <f>ROUND(D25-D26,2)</f>
        <v>0</v>
      </c>
      <c r="E24" s="56"/>
      <c r="F24" s="56"/>
      <c r="G24" s="58"/>
    </row>
    <row r="25" spans="1:7" ht="25.5" customHeight="1">
      <c r="A25" s="15" t="s">
        <v>101</v>
      </c>
      <c r="B25" s="16">
        <v>20</v>
      </c>
      <c r="C25" s="3">
        <v>0</v>
      </c>
      <c r="D25" s="37">
        <v>0</v>
      </c>
      <c r="E25" s="37"/>
      <c r="F25" s="37"/>
      <c r="G25" s="38"/>
    </row>
    <row r="26" spans="1:7" ht="25.5" customHeight="1" thickBot="1">
      <c r="A26" s="25" t="s">
        <v>102</v>
      </c>
      <c r="B26" s="26">
        <v>21</v>
      </c>
      <c r="C26" s="39">
        <v>0</v>
      </c>
      <c r="D26" s="40">
        <v>0</v>
      </c>
      <c r="E26" s="40"/>
      <c r="F26" s="40"/>
      <c r="G26" s="41"/>
    </row>
  </sheetData>
  <protectedRanges>
    <protectedRange sqref="C6:G9 C11:G12 C14:G14 C16:G20 C22:G23 C25:G26" name="slrymx可编辑区域"/>
  </protectedRanges>
  <mergeCells count="27">
    <mergeCell ref="D24:G24"/>
    <mergeCell ref="D25:G25"/>
    <mergeCell ref="D26:G26"/>
    <mergeCell ref="D18:G18"/>
    <mergeCell ref="D19:G19"/>
    <mergeCell ref="D20:G20"/>
    <mergeCell ref="D21:G21"/>
    <mergeCell ref="D22:G22"/>
    <mergeCell ref="D23:G23"/>
    <mergeCell ref="D12:G12"/>
    <mergeCell ref="D13:G13"/>
    <mergeCell ref="D14:G14"/>
    <mergeCell ref="D15:G15"/>
    <mergeCell ref="D16:G16"/>
    <mergeCell ref="D17:G17"/>
    <mergeCell ref="D6:G6"/>
    <mergeCell ref="D7:G7"/>
    <mergeCell ref="D8:G8"/>
    <mergeCell ref="D9:G9"/>
    <mergeCell ref="D10:G10"/>
    <mergeCell ref="D11:G11"/>
    <mergeCell ref="A1:G1"/>
    <mergeCell ref="E2:F2"/>
    <mergeCell ref="B3:C3"/>
    <mergeCell ref="E3:G3"/>
    <mergeCell ref="B4:C4"/>
    <mergeCell ref="D5:G5"/>
  </mergeCells>
  <phoneticPr fontId="2" type="noConversion"/>
  <dataValidations count="1">
    <dataValidation type="decimal" allowBlank="1" showInputMessage="1" showErrorMessage="1" sqref="E6:G9 E11:G26 C6:D26">
      <formula1>-9999999999999</formula1>
      <formula2>9999999999999</formula2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5"/>
  <sheetViews>
    <sheetView workbookViewId="0">
      <selection activeCell="A35" sqref="A35:XFD35"/>
    </sheetView>
  </sheetViews>
  <sheetFormatPr defaultRowHeight="13.5"/>
  <cols>
    <col min="1" max="1" width="25.625" customWidth="1"/>
    <col min="2" max="2" width="4.375" customWidth="1"/>
    <col min="3" max="4" width="13" customWidth="1"/>
    <col min="5" max="5" width="27.5" customWidth="1"/>
    <col min="6" max="6" width="4.625" customWidth="1"/>
    <col min="7" max="8" width="13" customWidth="1"/>
  </cols>
  <sheetData>
    <row r="1" spans="1:8" ht="28.5" customHeight="1">
      <c r="A1" s="36" t="s">
        <v>103</v>
      </c>
      <c r="B1" s="36"/>
      <c r="C1" s="36"/>
      <c r="D1" s="36"/>
      <c r="E1" s="36"/>
      <c r="F1" s="36"/>
      <c r="G1" s="36"/>
      <c r="H1" s="36"/>
    </row>
    <row r="2" spans="1:8" ht="23.25" customHeight="1" thickBot="1">
      <c r="A2" s="6"/>
      <c r="B2" s="6"/>
      <c r="C2" s="6"/>
      <c r="D2" s="6"/>
      <c r="E2" s="6"/>
      <c r="F2" s="6"/>
      <c r="G2" s="7" t="s">
        <v>104</v>
      </c>
      <c r="H2" s="7" t="s">
        <v>2</v>
      </c>
    </row>
    <row r="3" spans="1:8" ht="16.5" customHeight="1">
      <c r="A3" s="8" t="s">
        <v>108</v>
      </c>
      <c r="B3" s="9"/>
      <c r="C3" s="10"/>
      <c r="D3" s="11" t="s">
        <v>4</v>
      </c>
      <c r="E3" s="12"/>
      <c r="F3" s="13"/>
      <c r="G3" s="13"/>
      <c r="H3" s="60"/>
    </row>
    <row r="4" spans="1:8" ht="16.5" customHeight="1">
      <c r="A4" s="15" t="s">
        <v>109</v>
      </c>
      <c r="B4" s="1"/>
      <c r="C4" s="2"/>
      <c r="D4" s="16" t="s">
        <v>6</v>
      </c>
      <c r="E4" s="63"/>
      <c r="F4" s="16" t="s">
        <v>7</v>
      </c>
      <c r="G4" s="18"/>
      <c r="H4" s="19"/>
    </row>
    <row r="5" spans="1:8" ht="16.5" customHeight="1">
      <c r="A5" s="22" t="s">
        <v>110</v>
      </c>
      <c r="B5" s="16" t="s">
        <v>9</v>
      </c>
      <c r="C5" s="16" t="s">
        <v>80</v>
      </c>
      <c r="D5" s="20" t="s">
        <v>105</v>
      </c>
      <c r="E5" s="65" t="s">
        <v>140</v>
      </c>
      <c r="F5" s="16" t="s">
        <v>9</v>
      </c>
      <c r="G5" s="16" t="s">
        <v>80</v>
      </c>
      <c r="H5" s="21" t="s">
        <v>105</v>
      </c>
    </row>
    <row r="6" spans="1:8" ht="16.5" customHeight="1">
      <c r="A6" s="22" t="s">
        <v>111</v>
      </c>
      <c r="B6" s="16">
        <v>1</v>
      </c>
      <c r="C6" s="23">
        <f>ROUND(SUM(C7,C21),2)</f>
        <v>0</v>
      </c>
      <c r="D6" s="23">
        <f>ROUND(SUM(D7,D21),2)</f>
        <v>0</v>
      </c>
      <c r="E6" s="64" t="s">
        <v>138</v>
      </c>
      <c r="F6" s="16">
        <v>30</v>
      </c>
      <c r="G6" s="23">
        <f>ROUND(SUM(G16,G20),2)</f>
        <v>0</v>
      </c>
      <c r="H6" s="23">
        <f>ROUND(SUM(H16,H20),2)</f>
        <v>0</v>
      </c>
    </row>
    <row r="7" spans="1:8" ht="16.5" customHeight="1">
      <c r="A7" s="22" t="s">
        <v>112</v>
      </c>
      <c r="B7" s="16">
        <v>2</v>
      </c>
      <c r="C7" s="23">
        <f>ROUND(SUM(C8:C15)+C20,2)</f>
        <v>0</v>
      </c>
      <c r="D7" s="23">
        <f>ROUND(SUM(D8:D15)+D20,2)</f>
        <v>0</v>
      </c>
      <c r="E7" s="64" t="s">
        <v>139</v>
      </c>
      <c r="F7" s="16">
        <v>31</v>
      </c>
      <c r="G7" s="23">
        <f>ROUND(SUM(G8:G14),2)</f>
        <v>0</v>
      </c>
      <c r="H7" s="24">
        <f>ROUND(SUM(H8:H14),2)</f>
        <v>0</v>
      </c>
    </row>
    <row r="8" spans="1:8" ht="16.5" customHeight="1">
      <c r="A8" s="22" t="s">
        <v>113</v>
      </c>
      <c r="B8" s="16">
        <v>3</v>
      </c>
      <c r="C8" s="3">
        <v>0</v>
      </c>
      <c r="D8" s="3">
        <v>0</v>
      </c>
      <c r="E8" s="64" t="s">
        <v>141</v>
      </c>
      <c r="F8" s="16">
        <v>32</v>
      </c>
      <c r="G8" s="3">
        <v>0</v>
      </c>
      <c r="H8" s="4">
        <v>0</v>
      </c>
    </row>
    <row r="9" spans="1:8" ht="16.5" customHeight="1">
      <c r="A9" s="22" t="s">
        <v>114</v>
      </c>
      <c r="B9" s="16">
        <v>4</v>
      </c>
      <c r="C9" s="3">
        <v>0</v>
      </c>
      <c r="D9" s="3">
        <v>0</v>
      </c>
      <c r="E9" s="64" t="s">
        <v>142</v>
      </c>
      <c r="F9" s="16">
        <v>33</v>
      </c>
      <c r="G9" s="3">
        <v>0</v>
      </c>
      <c r="H9" s="4">
        <v>0</v>
      </c>
    </row>
    <row r="10" spans="1:8" ht="16.5" customHeight="1">
      <c r="A10" s="22" t="s">
        <v>115</v>
      </c>
      <c r="B10" s="16">
        <v>5</v>
      </c>
      <c r="C10" s="3">
        <v>0</v>
      </c>
      <c r="D10" s="3">
        <v>0</v>
      </c>
      <c r="E10" s="64" t="s">
        <v>143</v>
      </c>
      <c r="F10" s="16">
        <v>34</v>
      </c>
      <c r="G10" s="3">
        <v>0</v>
      </c>
      <c r="H10" s="4">
        <v>0</v>
      </c>
    </row>
    <row r="11" spans="1:8" ht="16.5" customHeight="1">
      <c r="A11" s="22" t="s">
        <v>116</v>
      </c>
      <c r="B11" s="16">
        <v>6</v>
      </c>
      <c r="C11" s="3">
        <v>0</v>
      </c>
      <c r="D11" s="3">
        <v>0</v>
      </c>
      <c r="E11" s="64" t="s">
        <v>144</v>
      </c>
      <c r="F11" s="16">
        <v>35</v>
      </c>
      <c r="G11" s="3">
        <v>0</v>
      </c>
      <c r="H11" s="4">
        <v>0</v>
      </c>
    </row>
    <row r="12" spans="1:8" ht="16.5" customHeight="1">
      <c r="A12" s="22" t="s">
        <v>117</v>
      </c>
      <c r="B12" s="16">
        <v>7</v>
      </c>
      <c r="C12" s="3">
        <v>0</v>
      </c>
      <c r="D12" s="3">
        <v>0</v>
      </c>
      <c r="E12" s="64" t="s">
        <v>145</v>
      </c>
      <c r="F12" s="16">
        <v>36</v>
      </c>
      <c r="G12" s="3">
        <v>0</v>
      </c>
      <c r="H12" s="4">
        <v>0</v>
      </c>
    </row>
    <row r="13" spans="1:8" ht="16.5" customHeight="1">
      <c r="A13" s="22" t="s">
        <v>118</v>
      </c>
      <c r="B13" s="16">
        <v>8</v>
      </c>
      <c r="C13" s="3">
        <v>0</v>
      </c>
      <c r="D13" s="3">
        <v>0</v>
      </c>
      <c r="E13" s="64" t="s">
        <v>146</v>
      </c>
      <c r="F13" s="16">
        <v>37</v>
      </c>
      <c r="G13" s="3">
        <v>0</v>
      </c>
      <c r="H13" s="4">
        <v>0</v>
      </c>
    </row>
    <row r="14" spans="1:8" ht="16.5" customHeight="1">
      <c r="A14" s="22" t="s">
        <v>119</v>
      </c>
      <c r="B14" s="16">
        <v>9</v>
      </c>
      <c r="C14" s="3">
        <v>0</v>
      </c>
      <c r="D14" s="3">
        <v>0</v>
      </c>
      <c r="E14" s="64" t="s">
        <v>148</v>
      </c>
      <c r="F14" s="16">
        <v>38</v>
      </c>
      <c r="G14" s="3">
        <v>0</v>
      </c>
      <c r="H14" s="4">
        <v>0</v>
      </c>
    </row>
    <row r="15" spans="1:8" ht="16.5" customHeight="1">
      <c r="A15" s="22" t="s">
        <v>120</v>
      </c>
      <c r="B15" s="16">
        <v>10</v>
      </c>
      <c r="C15" s="23">
        <f>ROUND(SUM(C16:C19),2)</f>
        <v>0</v>
      </c>
      <c r="D15" s="23">
        <f>ROUND(SUM(D16:D19),2)</f>
        <v>0</v>
      </c>
      <c r="E15" s="64" t="s">
        <v>147</v>
      </c>
      <c r="F15" s="16">
        <v>39</v>
      </c>
      <c r="G15" s="23">
        <f>ROUND(SUM(G16,G20),2)</f>
        <v>0</v>
      </c>
      <c r="H15" s="24">
        <f>ROUND(SUM(H16,H20),2)</f>
        <v>0</v>
      </c>
    </row>
    <row r="16" spans="1:8" ht="16.5" customHeight="1">
      <c r="A16" s="22" t="s">
        <v>130</v>
      </c>
      <c r="B16" s="16">
        <v>11</v>
      </c>
      <c r="C16" s="3">
        <v>0</v>
      </c>
      <c r="D16" s="3">
        <v>0</v>
      </c>
      <c r="E16" s="64" t="s">
        <v>149</v>
      </c>
      <c r="F16" s="16">
        <v>40</v>
      </c>
      <c r="G16" s="23">
        <f>ROUND(SUM(G17:G19),2)</f>
        <v>0</v>
      </c>
      <c r="H16" s="24">
        <f>ROUND(SUM(H17:H19),2)</f>
        <v>0</v>
      </c>
    </row>
    <row r="17" spans="1:8" ht="16.5" customHeight="1">
      <c r="A17" s="22" t="s">
        <v>131</v>
      </c>
      <c r="B17" s="16">
        <v>12</v>
      </c>
      <c r="C17" s="3">
        <v>0</v>
      </c>
      <c r="D17" s="3">
        <v>0</v>
      </c>
      <c r="E17" s="64" t="s">
        <v>150</v>
      </c>
      <c r="F17" s="16">
        <v>41</v>
      </c>
      <c r="G17" s="3">
        <v>0</v>
      </c>
      <c r="H17" s="4">
        <v>0</v>
      </c>
    </row>
    <row r="18" spans="1:8" ht="16.5" customHeight="1">
      <c r="A18" s="22" t="s">
        <v>132</v>
      </c>
      <c r="B18" s="16">
        <v>13</v>
      </c>
      <c r="C18" s="3">
        <v>0</v>
      </c>
      <c r="D18" s="3">
        <v>0</v>
      </c>
      <c r="E18" s="64" t="s">
        <v>151</v>
      </c>
      <c r="F18" s="16">
        <v>42</v>
      </c>
      <c r="G18" s="3">
        <v>0</v>
      </c>
      <c r="H18" s="4">
        <v>0</v>
      </c>
    </row>
    <row r="19" spans="1:8" ht="16.5" customHeight="1">
      <c r="A19" s="22" t="s">
        <v>106</v>
      </c>
      <c r="B19" s="16">
        <v>14</v>
      </c>
      <c r="C19" s="3">
        <v>0</v>
      </c>
      <c r="D19" s="3">
        <v>0</v>
      </c>
      <c r="E19" s="64" t="s">
        <v>152</v>
      </c>
      <c r="F19" s="16">
        <v>43</v>
      </c>
      <c r="G19" s="3">
        <v>0</v>
      </c>
      <c r="H19" s="4">
        <v>0</v>
      </c>
    </row>
    <row r="20" spans="1:8" ht="16.5" customHeight="1">
      <c r="A20" s="22" t="s">
        <v>136</v>
      </c>
      <c r="B20" s="16">
        <v>15</v>
      </c>
      <c r="C20" s="3">
        <v>0</v>
      </c>
      <c r="D20" s="3">
        <v>0</v>
      </c>
      <c r="E20" s="64" t="s">
        <v>153</v>
      </c>
      <c r="F20" s="16">
        <v>44</v>
      </c>
      <c r="G20" s="3">
        <v>0</v>
      </c>
      <c r="H20" s="4">
        <v>0</v>
      </c>
    </row>
    <row r="21" spans="1:8" ht="16.5" customHeight="1">
      <c r="A21" s="22" t="s">
        <v>107</v>
      </c>
      <c r="B21" s="16">
        <v>16</v>
      </c>
      <c r="C21" s="23">
        <f>ROUND(SUM(C22:C29)+C34,2)</f>
        <v>0</v>
      </c>
      <c r="D21" s="23">
        <f>ROUND(SUM(D22:D29)+D34,2)</f>
        <v>0</v>
      </c>
      <c r="E21" s="20"/>
      <c r="F21" s="20"/>
      <c r="G21" s="20"/>
      <c r="H21" s="21"/>
    </row>
    <row r="22" spans="1:8" ht="16.5" customHeight="1">
      <c r="A22" s="22" t="s">
        <v>121</v>
      </c>
      <c r="B22" s="16">
        <v>17</v>
      </c>
      <c r="C22" s="3">
        <v>0</v>
      </c>
      <c r="D22" s="3">
        <v>0</v>
      </c>
      <c r="E22" s="20"/>
      <c r="F22" s="20"/>
      <c r="G22" s="20"/>
      <c r="H22" s="21"/>
    </row>
    <row r="23" spans="1:8" ht="16.5" customHeight="1">
      <c r="A23" s="22" t="s">
        <v>122</v>
      </c>
      <c r="B23" s="16">
        <v>18</v>
      </c>
      <c r="C23" s="3">
        <v>0</v>
      </c>
      <c r="D23" s="3">
        <v>0</v>
      </c>
      <c r="E23" s="20"/>
      <c r="F23" s="20"/>
      <c r="G23" s="20"/>
      <c r="H23" s="21"/>
    </row>
    <row r="24" spans="1:8" ht="16.5" customHeight="1">
      <c r="A24" s="22" t="s">
        <v>123</v>
      </c>
      <c r="B24" s="16">
        <v>19</v>
      </c>
      <c r="C24" s="3">
        <v>0</v>
      </c>
      <c r="D24" s="3">
        <v>0</v>
      </c>
      <c r="E24" s="20"/>
      <c r="F24" s="20"/>
      <c r="G24" s="20"/>
      <c r="H24" s="21"/>
    </row>
    <row r="25" spans="1:8" ht="16.5" customHeight="1">
      <c r="A25" s="22" t="s">
        <v>124</v>
      </c>
      <c r="B25" s="16">
        <v>20</v>
      </c>
      <c r="C25" s="3">
        <v>0</v>
      </c>
      <c r="D25" s="3">
        <v>0</v>
      </c>
      <c r="E25" s="20"/>
      <c r="F25" s="20"/>
      <c r="G25" s="20"/>
      <c r="H25" s="21"/>
    </row>
    <row r="26" spans="1:8" ht="16.5" customHeight="1">
      <c r="A26" s="22" t="s">
        <v>125</v>
      </c>
      <c r="B26" s="16">
        <v>21</v>
      </c>
      <c r="C26" s="3">
        <v>0</v>
      </c>
      <c r="D26" s="3">
        <v>0</v>
      </c>
      <c r="E26" s="20"/>
      <c r="F26" s="20"/>
      <c r="G26" s="20"/>
      <c r="H26" s="21"/>
    </row>
    <row r="27" spans="1:8" ht="16.5" customHeight="1">
      <c r="A27" s="22" t="s">
        <v>126</v>
      </c>
      <c r="B27" s="16">
        <v>22</v>
      </c>
      <c r="C27" s="3">
        <v>0</v>
      </c>
      <c r="D27" s="3">
        <v>0</v>
      </c>
      <c r="E27" s="20"/>
      <c r="F27" s="20"/>
      <c r="G27" s="20"/>
      <c r="H27" s="21"/>
    </row>
    <row r="28" spans="1:8" ht="16.5" customHeight="1">
      <c r="A28" s="22" t="s">
        <v>127</v>
      </c>
      <c r="B28" s="16">
        <v>23</v>
      </c>
      <c r="C28" s="3">
        <v>0</v>
      </c>
      <c r="D28" s="3">
        <v>0</v>
      </c>
      <c r="E28" s="20"/>
      <c r="F28" s="20"/>
      <c r="G28" s="20"/>
      <c r="H28" s="21"/>
    </row>
    <row r="29" spans="1:8" ht="16.5" customHeight="1">
      <c r="A29" s="22" t="s">
        <v>128</v>
      </c>
      <c r="B29" s="16">
        <v>24</v>
      </c>
      <c r="C29" s="23">
        <f>ROUND(SUM(C30:C33),2)</f>
        <v>0</v>
      </c>
      <c r="D29" s="23">
        <f>ROUND(SUM(D30:D33),2)</f>
        <v>0</v>
      </c>
      <c r="E29" s="20"/>
      <c r="F29" s="20"/>
      <c r="G29" s="20"/>
      <c r="H29" s="21"/>
    </row>
    <row r="30" spans="1:8" ht="16.5" customHeight="1">
      <c r="A30" s="22" t="s">
        <v>129</v>
      </c>
      <c r="B30" s="16">
        <v>25</v>
      </c>
      <c r="C30" s="3">
        <v>0</v>
      </c>
      <c r="D30" s="3">
        <v>0</v>
      </c>
      <c r="E30" s="20"/>
      <c r="F30" s="20"/>
      <c r="G30" s="20"/>
      <c r="H30" s="21"/>
    </row>
    <row r="31" spans="1:8" ht="16.5" customHeight="1">
      <c r="A31" s="22" t="s">
        <v>133</v>
      </c>
      <c r="B31" s="16">
        <v>26</v>
      </c>
      <c r="C31" s="3">
        <v>0</v>
      </c>
      <c r="D31" s="3">
        <v>0</v>
      </c>
      <c r="E31" s="20"/>
      <c r="F31" s="20"/>
      <c r="G31" s="20"/>
      <c r="H31" s="21"/>
    </row>
    <row r="32" spans="1:8" ht="16.5" customHeight="1">
      <c r="A32" s="22" t="s">
        <v>134</v>
      </c>
      <c r="B32" s="16">
        <v>27</v>
      </c>
      <c r="C32" s="3">
        <v>0</v>
      </c>
      <c r="D32" s="3">
        <v>0</v>
      </c>
      <c r="E32" s="20"/>
      <c r="F32" s="20"/>
      <c r="G32" s="20"/>
      <c r="H32" s="21"/>
    </row>
    <row r="33" spans="1:8" ht="16.5" customHeight="1">
      <c r="A33" s="22" t="s">
        <v>135</v>
      </c>
      <c r="B33" s="16">
        <v>28</v>
      </c>
      <c r="C33" s="3">
        <v>0</v>
      </c>
      <c r="D33" s="3">
        <v>0</v>
      </c>
      <c r="E33" s="20"/>
      <c r="F33" s="16"/>
      <c r="G33" s="23"/>
      <c r="H33" s="24"/>
    </row>
    <row r="34" spans="1:8" ht="16.5" customHeight="1" thickBot="1">
      <c r="A34" s="62" t="s">
        <v>137</v>
      </c>
      <c r="B34" s="26">
        <v>29</v>
      </c>
      <c r="C34" s="39">
        <v>0</v>
      </c>
      <c r="D34" s="39">
        <v>0</v>
      </c>
      <c r="E34" s="28"/>
      <c r="F34" s="26"/>
      <c r="G34" s="29"/>
      <c r="H34" s="30"/>
    </row>
    <row r="35" spans="1:8" ht="24.75" customHeight="1">
      <c r="A35" s="31" t="s">
        <v>71</v>
      </c>
      <c r="B35" s="61"/>
      <c r="C35" s="61"/>
      <c r="D35" s="31" t="s">
        <v>72</v>
      </c>
      <c r="E35" s="61"/>
      <c r="F35" s="61"/>
      <c r="G35" s="34" t="s">
        <v>73</v>
      </c>
      <c r="H35" s="33"/>
    </row>
  </sheetData>
  <protectedRanges>
    <protectedRange sqref="C8:D14 C16:D20 C22:D28 C30:D34 G8:H14 G17:H20" name="fymxb可编辑区域"/>
  </protectedRanges>
  <mergeCells count="6">
    <mergeCell ref="A1:H1"/>
    <mergeCell ref="B3:C3"/>
    <mergeCell ref="B4:C4"/>
    <mergeCell ref="G4:H4"/>
    <mergeCell ref="B35:C35"/>
    <mergeCell ref="E35:F35"/>
  </mergeCells>
  <phoneticPr fontId="2" type="noConversion"/>
  <dataValidations count="1">
    <dataValidation type="decimal" allowBlank="1" showInputMessage="1" showErrorMessage="1" sqref="G33:H34 C6:D34 G6:H20">
      <formula1>-9999999999999</formula1>
      <formula2>9999999999999</formula2>
    </dataValidation>
  </dataValidations>
  <pageMargins left="0.7" right="0.37" top="0.75" bottom="0.75" header="0.3" footer="0.3"/>
  <pageSetup paperSize="9" scale="82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3"/>
  <sheetViews>
    <sheetView workbookViewId="0">
      <selection activeCell="J7" sqref="J7"/>
    </sheetView>
  </sheetViews>
  <sheetFormatPr defaultRowHeight="13.5"/>
  <cols>
    <col min="1" max="1" width="48.625" customWidth="1"/>
    <col min="2" max="2" width="4.375" customWidth="1"/>
    <col min="3" max="3" width="4.5" customWidth="1"/>
    <col min="4" max="4" width="10.125" customWidth="1"/>
    <col min="6" max="6" width="3.875" customWidth="1"/>
  </cols>
  <sheetData>
    <row r="1" spans="1:7" ht="21" customHeight="1">
      <c r="A1" s="36" t="s">
        <v>162</v>
      </c>
      <c r="B1" s="36"/>
      <c r="C1" s="36"/>
      <c r="D1" s="36"/>
      <c r="E1" s="36"/>
      <c r="F1" s="36"/>
      <c r="G1" s="36"/>
    </row>
    <row r="2" spans="1:7" ht="15.75" customHeight="1" thickBot="1">
      <c r="A2" s="42"/>
      <c r="B2" s="42"/>
      <c r="C2" s="42"/>
      <c r="D2" s="42"/>
      <c r="E2" s="80" t="s">
        <v>161</v>
      </c>
      <c r="F2" s="80"/>
      <c r="G2" s="45" t="s">
        <v>2</v>
      </c>
    </row>
    <row r="3" spans="1:7" ht="18" customHeight="1">
      <c r="A3" s="46" t="s">
        <v>163</v>
      </c>
      <c r="B3" s="47"/>
      <c r="C3" s="47"/>
      <c r="D3" s="48" t="s">
        <v>4</v>
      </c>
      <c r="E3" s="47"/>
      <c r="F3" s="47"/>
      <c r="G3" s="49"/>
    </row>
    <row r="4" spans="1:7" ht="18" customHeight="1">
      <c r="A4" s="15" t="s">
        <v>164</v>
      </c>
      <c r="B4" s="50"/>
      <c r="C4" s="68"/>
      <c r="D4" s="16" t="s">
        <v>6</v>
      </c>
      <c r="E4" s="17"/>
      <c r="F4" s="16" t="s">
        <v>7</v>
      </c>
      <c r="G4" s="51"/>
    </row>
    <row r="5" spans="1:7" ht="18" customHeight="1">
      <c r="A5" s="69" t="s">
        <v>155</v>
      </c>
      <c r="B5" s="70" t="s">
        <v>79</v>
      </c>
      <c r="C5" s="71" t="s">
        <v>156</v>
      </c>
      <c r="D5" s="71"/>
      <c r="E5" s="71"/>
      <c r="F5" s="71"/>
      <c r="G5" s="72"/>
    </row>
    <row r="6" spans="1:7" ht="18" customHeight="1">
      <c r="A6" s="73" t="s">
        <v>165</v>
      </c>
      <c r="B6" s="70">
        <v>1</v>
      </c>
      <c r="C6" s="74"/>
      <c r="D6" s="71"/>
      <c r="E6" s="71"/>
      <c r="F6" s="71"/>
      <c r="G6" s="72"/>
    </row>
    <row r="7" spans="1:7" ht="18" customHeight="1">
      <c r="A7" s="75" t="s">
        <v>166</v>
      </c>
      <c r="B7" s="70">
        <v>2</v>
      </c>
      <c r="C7" s="66">
        <v>0</v>
      </c>
      <c r="D7" s="66"/>
      <c r="E7" s="66"/>
      <c r="F7" s="66"/>
      <c r="G7" s="67"/>
    </row>
    <row r="8" spans="1:7" ht="18" customHeight="1">
      <c r="A8" s="75" t="s">
        <v>167</v>
      </c>
      <c r="B8" s="70">
        <v>3</v>
      </c>
      <c r="C8" s="66">
        <v>0</v>
      </c>
      <c r="D8" s="66"/>
      <c r="E8" s="66"/>
      <c r="F8" s="66"/>
      <c r="G8" s="67"/>
    </row>
    <row r="9" spans="1:7" ht="18" customHeight="1">
      <c r="A9" s="75" t="s">
        <v>168</v>
      </c>
      <c r="B9" s="70">
        <v>4</v>
      </c>
      <c r="C9" s="66">
        <v>0</v>
      </c>
      <c r="D9" s="66"/>
      <c r="E9" s="66"/>
      <c r="F9" s="66"/>
      <c r="G9" s="67"/>
    </row>
    <row r="10" spans="1:7" ht="18" customHeight="1">
      <c r="A10" s="75" t="s">
        <v>169</v>
      </c>
      <c r="B10" s="70">
        <v>5</v>
      </c>
      <c r="C10" s="66">
        <v>0</v>
      </c>
      <c r="D10" s="66"/>
      <c r="E10" s="66"/>
      <c r="F10" s="66"/>
      <c r="G10" s="67"/>
    </row>
    <row r="11" spans="1:7" ht="18" customHeight="1">
      <c r="A11" s="75" t="s">
        <v>170</v>
      </c>
      <c r="B11" s="70">
        <v>6</v>
      </c>
      <c r="C11" s="66">
        <v>0</v>
      </c>
      <c r="D11" s="66"/>
      <c r="E11" s="66"/>
      <c r="F11" s="66"/>
      <c r="G11" s="67"/>
    </row>
    <row r="12" spans="1:7" ht="18" customHeight="1">
      <c r="A12" s="73" t="s">
        <v>157</v>
      </c>
      <c r="B12" s="70">
        <v>7</v>
      </c>
      <c r="C12" s="66">
        <v>0</v>
      </c>
      <c r="D12" s="66"/>
      <c r="E12" s="66"/>
      <c r="F12" s="66"/>
      <c r="G12" s="67"/>
    </row>
    <row r="13" spans="1:7" ht="18" customHeight="1">
      <c r="A13" s="75" t="s">
        <v>171</v>
      </c>
      <c r="B13" s="70">
        <v>8</v>
      </c>
      <c r="C13" s="66">
        <v>0</v>
      </c>
      <c r="D13" s="66"/>
      <c r="E13" s="66"/>
      <c r="F13" s="66"/>
      <c r="G13" s="67"/>
    </row>
    <row r="14" spans="1:7" ht="18" customHeight="1">
      <c r="A14" s="75" t="s">
        <v>172</v>
      </c>
      <c r="B14" s="70">
        <v>9</v>
      </c>
      <c r="C14" s="66">
        <v>0</v>
      </c>
      <c r="D14" s="66"/>
      <c r="E14" s="66"/>
      <c r="F14" s="66"/>
      <c r="G14" s="67"/>
    </row>
    <row r="15" spans="1:7" ht="18" customHeight="1">
      <c r="A15" s="75" t="s">
        <v>173</v>
      </c>
      <c r="B15" s="70">
        <v>10</v>
      </c>
      <c r="C15" s="66">
        <v>0</v>
      </c>
      <c r="D15" s="66"/>
      <c r="E15" s="66"/>
      <c r="F15" s="66"/>
      <c r="G15" s="67"/>
    </row>
    <row r="16" spans="1:7" ht="18" customHeight="1">
      <c r="A16" s="75" t="s">
        <v>174</v>
      </c>
      <c r="B16" s="70">
        <v>11</v>
      </c>
      <c r="C16" s="66">
        <v>0</v>
      </c>
      <c r="D16" s="66"/>
      <c r="E16" s="66"/>
      <c r="F16" s="66"/>
      <c r="G16" s="67"/>
    </row>
    <row r="17" spans="1:7" ht="18" customHeight="1">
      <c r="A17" s="75" t="s">
        <v>175</v>
      </c>
      <c r="B17" s="70">
        <v>12</v>
      </c>
      <c r="C17" s="66">
        <v>0</v>
      </c>
      <c r="D17" s="66"/>
      <c r="E17" s="66"/>
      <c r="F17" s="66"/>
      <c r="G17" s="67"/>
    </row>
    <row r="18" spans="1:7" ht="18" customHeight="1">
      <c r="A18" s="75" t="s">
        <v>176</v>
      </c>
      <c r="B18" s="70">
        <v>13</v>
      </c>
      <c r="C18" s="76">
        <f>ROUND(SUM([1]现金流量表!C13:C15),2)</f>
        <v>0</v>
      </c>
      <c r="D18" s="76"/>
      <c r="E18" s="76"/>
      <c r="F18" s="76"/>
      <c r="G18" s="77"/>
    </row>
    <row r="19" spans="1:7" ht="18" customHeight="1">
      <c r="A19" s="73" t="s">
        <v>158</v>
      </c>
      <c r="B19" s="70">
        <v>14</v>
      </c>
      <c r="C19" s="76">
        <f>ROUND(SUM([1]现金流量表!C14:C16),2)</f>
        <v>0</v>
      </c>
      <c r="D19" s="76"/>
      <c r="E19" s="76"/>
      <c r="F19" s="76"/>
      <c r="G19" s="77"/>
    </row>
    <row r="20" spans="1:7" ht="18" customHeight="1">
      <c r="A20" s="75" t="s">
        <v>185</v>
      </c>
      <c r="B20" s="70">
        <v>15</v>
      </c>
      <c r="C20" s="76">
        <f>ROUND(SUM([1]现金流量表!C15:C17),2)</f>
        <v>0</v>
      </c>
      <c r="D20" s="76"/>
      <c r="E20" s="76"/>
      <c r="F20" s="76"/>
      <c r="G20" s="77"/>
    </row>
    <row r="21" spans="1:7" ht="18" customHeight="1">
      <c r="A21" s="75" t="s">
        <v>159</v>
      </c>
      <c r="B21" s="70">
        <v>16</v>
      </c>
      <c r="C21" s="74"/>
      <c r="D21" s="71"/>
      <c r="E21" s="71"/>
      <c r="F21" s="71"/>
      <c r="G21" s="72"/>
    </row>
    <row r="22" spans="1:7" ht="18" customHeight="1">
      <c r="A22" s="75" t="s">
        <v>177</v>
      </c>
      <c r="B22" s="70">
        <v>17</v>
      </c>
      <c r="C22" s="66">
        <v>0</v>
      </c>
      <c r="D22" s="66"/>
      <c r="E22" s="66"/>
      <c r="F22" s="66"/>
      <c r="G22" s="67"/>
    </row>
    <row r="23" spans="1:7" ht="18" customHeight="1">
      <c r="A23" s="75" t="s">
        <v>178</v>
      </c>
      <c r="B23" s="70">
        <v>18</v>
      </c>
      <c r="C23" s="66">
        <v>0</v>
      </c>
      <c r="D23" s="66"/>
      <c r="E23" s="66"/>
      <c r="F23" s="66"/>
      <c r="G23" s="67"/>
    </row>
    <row r="24" spans="1:7" ht="18" customHeight="1">
      <c r="A24" s="78" t="s">
        <v>179</v>
      </c>
      <c r="B24" s="70">
        <v>19</v>
      </c>
      <c r="C24" s="66">
        <v>0</v>
      </c>
      <c r="D24" s="66"/>
      <c r="E24" s="66"/>
      <c r="F24" s="66"/>
      <c r="G24" s="67"/>
    </row>
    <row r="25" spans="1:7" ht="18" customHeight="1">
      <c r="A25" s="73" t="s">
        <v>157</v>
      </c>
      <c r="B25" s="70">
        <v>20</v>
      </c>
      <c r="C25" s="66">
        <v>0</v>
      </c>
      <c r="D25" s="66"/>
      <c r="E25" s="66"/>
      <c r="F25" s="66"/>
      <c r="G25" s="67"/>
    </row>
    <row r="26" spans="1:7" ht="18" customHeight="1">
      <c r="A26" s="78" t="s">
        <v>180</v>
      </c>
      <c r="B26" s="70">
        <v>21</v>
      </c>
      <c r="C26" s="66">
        <v>0</v>
      </c>
      <c r="D26" s="66"/>
      <c r="E26" s="66"/>
      <c r="F26" s="66"/>
      <c r="G26" s="67"/>
    </row>
    <row r="27" spans="1:7" ht="18" customHeight="1">
      <c r="A27" s="75" t="s">
        <v>181</v>
      </c>
      <c r="B27" s="70">
        <v>22</v>
      </c>
      <c r="C27" s="66">
        <v>0</v>
      </c>
      <c r="D27" s="66"/>
      <c r="E27" s="66"/>
      <c r="F27" s="66"/>
      <c r="G27" s="67"/>
    </row>
    <row r="28" spans="1:7" ht="18" customHeight="1">
      <c r="A28" s="75" t="s">
        <v>182</v>
      </c>
      <c r="B28" s="70">
        <v>23</v>
      </c>
      <c r="C28" s="66">
        <v>0</v>
      </c>
      <c r="D28" s="66"/>
      <c r="E28" s="66"/>
      <c r="F28" s="66"/>
      <c r="G28" s="67"/>
    </row>
    <row r="29" spans="1:7" ht="18" customHeight="1">
      <c r="A29" s="75" t="s">
        <v>183</v>
      </c>
      <c r="B29" s="70">
        <v>24</v>
      </c>
      <c r="C29" s="66">
        <v>0</v>
      </c>
      <c r="D29" s="66"/>
      <c r="E29" s="66"/>
      <c r="F29" s="66"/>
      <c r="G29" s="67"/>
    </row>
    <row r="30" spans="1:7" ht="18" customHeight="1">
      <c r="A30" s="73" t="s">
        <v>158</v>
      </c>
      <c r="B30" s="70">
        <v>25</v>
      </c>
      <c r="C30" s="66">
        <v>0</v>
      </c>
      <c r="D30" s="66"/>
      <c r="E30" s="66"/>
      <c r="F30" s="66"/>
      <c r="G30" s="67"/>
    </row>
    <row r="31" spans="1:7" ht="18" customHeight="1">
      <c r="A31" s="75" t="s">
        <v>184</v>
      </c>
      <c r="B31" s="70">
        <v>26</v>
      </c>
      <c r="C31" s="66">
        <v>0</v>
      </c>
      <c r="D31" s="66"/>
      <c r="E31" s="66"/>
      <c r="F31" s="66"/>
      <c r="G31" s="67"/>
    </row>
    <row r="32" spans="1:7" ht="18" customHeight="1">
      <c r="A32" s="75" t="s">
        <v>160</v>
      </c>
      <c r="B32" s="70">
        <v>27</v>
      </c>
      <c r="C32" s="74"/>
      <c r="D32" s="71"/>
      <c r="E32" s="71"/>
      <c r="F32" s="71"/>
      <c r="G32" s="72"/>
    </row>
    <row r="33" spans="1:7" ht="18" customHeight="1">
      <c r="A33" s="75" t="s">
        <v>186</v>
      </c>
      <c r="B33" s="70">
        <v>28</v>
      </c>
      <c r="C33" s="66">
        <v>0</v>
      </c>
      <c r="D33" s="66"/>
      <c r="E33" s="66"/>
      <c r="F33" s="66"/>
      <c r="G33" s="67"/>
    </row>
    <row r="34" spans="1:7" ht="18" customHeight="1">
      <c r="A34" s="75" t="s">
        <v>187</v>
      </c>
      <c r="B34" s="70">
        <v>29</v>
      </c>
      <c r="C34" s="66">
        <v>0</v>
      </c>
      <c r="D34" s="66"/>
      <c r="E34" s="66"/>
      <c r="F34" s="66"/>
      <c r="G34" s="67"/>
    </row>
    <row r="35" spans="1:7" ht="18" customHeight="1">
      <c r="A35" s="75" t="s">
        <v>188</v>
      </c>
      <c r="B35" s="70">
        <v>30</v>
      </c>
      <c r="C35" s="66">
        <v>0</v>
      </c>
      <c r="D35" s="66"/>
      <c r="E35" s="66"/>
      <c r="F35" s="66"/>
      <c r="G35" s="67"/>
    </row>
    <row r="36" spans="1:7" ht="18" customHeight="1">
      <c r="A36" s="73" t="s">
        <v>157</v>
      </c>
      <c r="B36" s="70">
        <v>31</v>
      </c>
      <c r="C36" s="66">
        <v>0</v>
      </c>
      <c r="D36" s="66"/>
      <c r="E36" s="66"/>
      <c r="F36" s="66"/>
      <c r="G36" s="67"/>
    </row>
    <row r="37" spans="1:7" ht="18" customHeight="1">
      <c r="A37" s="75" t="s">
        <v>189</v>
      </c>
      <c r="B37" s="70">
        <v>32</v>
      </c>
      <c r="C37" s="66">
        <v>0</v>
      </c>
      <c r="D37" s="66"/>
      <c r="E37" s="66"/>
      <c r="F37" s="66"/>
      <c r="G37" s="67"/>
    </row>
    <row r="38" spans="1:7" ht="18" customHeight="1">
      <c r="A38" s="75" t="s">
        <v>190</v>
      </c>
      <c r="B38" s="70">
        <v>33</v>
      </c>
      <c r="C38" s="66">
        <v>0</v>
      </c>
      <c r="D38" s="66"/>
      <c r="E38" s="66"/>
      <c r="F38" s="66"/>
      <c r="G38" s="67"/>
    </row>
    <row r="39" spans="1:7" ht="18" customHeight="1">
      <c r="A39" s="75" t="s">
        <v>191</v>
      </c>
      <c r="B39" s="70">
        <v>34</v>
      </c>
      <c r="C39" s="66">
        <v>0</v>
      </c>
      <c r="D39" s="66"/>
      <c r="E39" s="66"/>
      <c r="F39" s="66"/>
      <c r="G39" s="67"/>
    </row>
    <row r="40" spans="1:7" ht="18" customHeight="1">
      <c r="A40" s="73" t="s">
        <v>158</v>
      </c>
      <c r="B40" s="70">
        <v>35</v>
      </c>
      <c r="C40" s="66">
        <v>0</v>
      </c>
      <c r="D40" s="66"/>
      <c r="E40" s="66"/>
      <c r="F40" s="66"/>
      <c r="G40" s="67"/>
    </row>
    <row r="41" spans="1:7" ht="18" customHeight="1">
      <c r="A41" s="75" t="s">
        <v>192</v>
      </c>
      <c r="B41" s="70">
        <v>36</v>
      </c>
      <c r="C41" s="66">
        <v>0</v>
      </c>
      <c r="D41" s="66"/>
      <c r="E41" s="66"/>
      <c r="F41" s="66"/>
      <c r="G41" s="67"/>
    </row>
    <row r="42" spans="1:7" ht="18" customHeight="1">
      <c r="A42" s="75" t="s">
        <v>193</v>
      </c>
      <c r="B42" s="70">
        <v>37</v>
      </c>
      <c r="C42" s="66">
        <v>0</v>
      </c>
      <c r="D42" s="66"/>
      <c r="E42" s="66"/>
      <c r="F42" s="66"/>
      <c r="G42" s="67"/>
    </row>
    <row r="43" spans="1:7" ht="18" customHeight="1">
      <c r="A43" s="75" t="s">
        <v>194</v>
      </c>
      <c r="B43" s="70">
        <v>38</v>
      </c>
      <c r="C43" s="66">
        <v>0</v>
      </c>
      <c r="D43" s="66"/>
      <c r="E43" s="66"/>
      <c r="F43" s="66"/>
      <c r="G43" s="67"/>
    </row>
  </sheetData>
  <mergeCells count="44">
    <mergeCell ref="C10:G10"/>
    <mergeCell ref="C11:G11"/>
    <mergeCell ref="C17:G17"/>
    <mergeCell ref="C18:G18"/>
    <mergeCell ref="C29:G29"/>
    <mergeCell ref="C40:G40"/>
    <mergeCell ref="C41:G41"/>
    <mergeCell ref="C42:G42"/>
    <mergeCell ref="C43:G43"/>
    <mergeCell ref="C34:G34"/>
    <mergeCell ref="C35:G35"/>
    <mergeCell ref="C36:G36"/>
    <mergeCell ref="C37:G37"/>
    <mergeCell ref="C38:G38"/>
    <mergeCell ref="C39:G39"/>
    <mergeCell ref="C27:G27"/>
    <mergeCell ref="C28:G28"/>
    <mergeCell ref="C30:G30"/>
    <mergeCell ref="C31:G31"/>
    <mergeCell ref="C32:G32"/>
    <mergeCell ref="C33:G33"/>
    <mergeCell ref="C22:G22"/>
    <mergeCell ref="C23:G23"/>
    <mergeCell ref="C24:G24"/>
    <mergeCell ref="C25:G25"/>
    <mergeCell ref="C26:G26"/>
    <mergeCell ref="C14:G14"/>
    <mergeCell ref="C15:G15"/>
    <mergeCell ref="C16:G16"/>
    <mergeCell ref="C19:G19"/>
    <mergeCell ref="C20:G20"/>
    <mergeCell ref="C21:G21"/>
    <mergeCell ref="C6:G6"/>
    <mergeCell ref="C7:G7"/>
    <mergeCell ref="C8:G8"/>
    <mergeCell ref="C9:G9"/>
    <mergeCell ref="C12:G12"/>
    <mergeCell ref="C13:G13"/>
    <mergeCell ref="A1:G1"/>
    <mergeCell ref="E2:F2"/>
    <mergeCell ref="B3:C3"/>
    <mergeCell ref="E3:G3"/>
    <mergeCell ref="B4:C4"/>
    <mergeCell ref="C5:G5"/>
  </mergeCells>
  <phoneticPr fontId="2" type="noConversion"/>
  <dataValidations count="2">
    <dataValidation type="decimal" showInputMessage="1" showErrorMessage="1" error="不能为空，默认赋值0.00" sqref="C22:G31 C7:G17 C33:G43">
      <formula1>-9999999999999</formula1>
      <formula2>9999999999999</formula2>
    </dataValidation>
    <dataValidation type="decimal" allowBlank="1" showInputMessage="1" showErrorMessage="1" sqref="C32:G32 C18:G21">
      <formula1>-9999999999999</formula1>
      <formula2>9999999999999</formula2>
    </dataValidation>
  </dataValidations>
  <pageMargins left="0.7" right="0.7" top="0.59" bottom="0.37" header="0.3" footer="0.3"/>
  <pageSetup paperSize="9" scale="99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topLeftCell="A13" workbookViewId="0">
      <selection activeCell="K30" sqref="K30"/>
    </sheetView>
  </sheetViews>
  <sheetFormatPr defaultRowHeight="13.5"/>
  <cols>
    <col min="1" max="1" width="27.875" customWidth="1"/>
    <col min="2" max="2" width="4.125" customWidth="1"/>
    <col min="3" max="3" width="18.5" customWidth="1"/>
    <col min="4" max="4" width="12.25" customWidth="1"/>
    <col min="6" max="6" width="4" customWidth="1"/>
  </cols>
  <sheetData>
    <row r="1" spans="1:7" ht="18.75">
      <c r="A1" s="5" t="s">
        <v>195</v>
      </c>
      <c r="B1" s="5"/>
      <c r="C1" s="5"/>
      <c r="D1" s="5"/>
      <c r="E1" s="5"/>
      <c r="F1" s="5"/>
      <c r="G1" s="5"/>
    </row>
    <row r="2" spans="1:7" ht="19.5" thickBot="1">
      <c r="A2" s="42"/>
      <c r="B2" s="42"/>
      <c r="C2" s="42"/>
      <c r="D2" s="42"/>
      <c r="E2" s="85" t="s">
        <v>196</v>
      </c>
      <c r="F2" s="43"/>
      <c r="G2" s="45" t="s">
        <v>2</v>
      </c>
    </row>
    <row r="3" spans="1:7" ht="21.75" customHeight="1">
      <c r="A3" s="86" t="s">
        <v>154</v>
      </c>
      <c r="B3" s="87"/>
      <c r="C3" s="87"/>
      <c r="D3" s="88" t="s">
        <v>4</v>
      </c>
      <c r="E3" s="87"/>
      <c r="F3" s="87"/>
      <c r="G3" s="89"/>
    </row>
    <row r="4" spans="1:7" ht="21.75" customHeight="1">
      <c r="A4" s="15" t="s">
        <v>77</v>
      </c>
      <c r="B4" s="50"/>
      <c r="C4" s="68"/>
      <c r="D4" s="16" t="s">
        <v>6</v>
      </c>
      <c r="E4" s="17"/>
      <c r="F4" s="16" t="s">
        <v>7</v>
      </c>
      <c r="G4" s="51"/>
    </row>
    <row r="5" spans="1:7" ht="18.75" customHeight="1">
      <c r="A5" s="69" t="s">
        <v>155</v>
      </c>
      <c r="B5" s="70" t="s">
        <v>79</v>
      </c>
      <c r="C5" s="70" t="s">
        <v>197</v>
      </c>
      <c r="D5" s="90" t="s">
        <v>198</v>
      </c>
      <c r="E5" s="71"/>
      <c r="F5" s="71"/>
      <c r="G5" s="72"/>
    </row>
    <row r="6" spans="1:7" ht="18.75" customHeight="1">
      <c r="A6" s="73" t="s">
        <v>199</v>
      </c>
      <c r="B6" s="70">
        <v>1</v>
      </c>
      <c r="C6" s="82">
        <f>ROUND(C7+C13,2)</f>
        <v>0</v>
      </c>
      <c r="D6" s="90" t="s">
        <v>198</v>
      </c>
      <c r="E6" s="71"/>
      <c r="F6" s="71"/>
      <c r="G6" s="72"/>
    </row>
    <row r="7" spans="1:7" ht="18.75" customHeight="1">
      <c r="A7" s="73" t="s">
        <v>200</v>
      </c>
      <c r="B7" s="70">
        <v>2</v>
      </c>
      <c r="C7" s="82">
        <f>ROUND(SUM(C8,C9),2)</f>
        <v>0</v>
      </c>
      <c r="D7" s="90" t="s">
        <v>198</v>
      </c>
      <c r="E7" s="71"/>
      <c r="F7" s="71"/>
      <c r="G7" s="72"/>
    </row>
    <row r="8" spans="1:7" ht="18.75" customHeight="1">
      <c r="A8" s="73" t="s">
        <v>201</v>
      </c>
      <c r="B8" s="70">
        <v>3</v>
      </c>
      <c r="C8" s="83">
        <v>0</v>
      </c>
      <c r="D8" s="90" t="s">
        <v>202</v>
      </c>
      <c r="E8" s="71"/>
      <c r="F8" s="71"/>
      <c r="G8" s="72"/>
    </row>
    <row r="9" spans="1:7" ht="18.75" customHeight="1">
      <c r="A9" s="73" t="s">
        <v>203</v>
      </c>
      <c r="B9" s="70">
        <v>4</v>
      </c>
      <c r="C9" s="82">
        <f>ROUND(SUM(C10:C12),2)</f>
        <v>0</v>
      </c>
      <c r="D9" s="90" t="s">
        <v>198</v>
      </c>
      <c r="E9" s="71"/>
      <c r="F9" s="71"/>
      <c r="G9" s="72"/>
    </row>
    <row r="10" spans="1:7" ht="18.75" customHeight="1">
      <c r="A10" s="73" t="s">
        <v>204</v>
      </c>
      <c r="B10" s="70">
        <v>5</v>
      </c>
      <c r="C10" s="83">
        <v>0</v>
      </c>
      <c r="D10" s="90" t="s">
        <v>198</v>
      </c>
      <c r="E10" s="71"/>
      <c r="F10" s="71"/>
      <c r="G10" s="72"/>
    </row>
    <row r="11" spans="1:7" ht="18.75" customHeight="1">
      <c r="A11" s="73" t="s">
        <v>205</v>
      </c>
      <c r="B11" s="70">
        <v>6</v>
      </c>
      <c r="C11" s="83">
        <v>0</v>
      </c>
      <c r="D11" s="90" t="s">
        <v>198</v>
      </c>
      <c r="E11" s="71"/>
      <c r="F11" s="71"/>
      <c r="G11" s="72"/>
    </row>
    <row r="12" spans="1:7" ht="18.75" customHeight="1">
      <c r="A12" s="73" t="s">
        <v>206</v>
      </c>
      <c r="B12" s="70">
        <v>10</v>
      </c>
      <c r="C12" s="83">
        <v>0</v>
      </c>
      <c r="D12" s="90" t="s">
        <v>207</v>
      </c>
      <c r="E12" s="71"/>
      <c r="F12" s="71"/>
      <c r="G12" s="72"/>
    </row>
    <row r="13" spans="1:7" ht="18.75" customHeight="1">
      <c r="A13" s="73" t="s">
        <v>208</v>
      </c>
      <c r="B13" s="70">
        <v>15</v>
      </c>
      <c r="C13" s="83">
        <v>0</v>
      </c>
      <c r="D13" s="90" t="s">
        <v>198</v>
      </c>
      <c r="E13" s="71"/>
      <c r="F13" s="71"/>
      <c r="G13" s="72"/>
    </row>
    <row r="14" spans="1:7" ht="18.75" customHeight="1">
      <c r="A14" s="73" t="s">
        <v>209</v>
      </c>
      <c r="B14" s="70"/>
      <c r="C14" s="70" t="s">
        <v>210</v>
      </c>
      <c r="D14" s="91" t="s">
        <v>211</v>
      </c>
      <c r="E14" s="92"/>
      <c r="F14" s="92"/>
      <c r="G14" s="95"/>
    </row>
    <row r="15" spans="1:7" ht="18.75" customHeight="1">
      <c r="A15" s="73" t="s">
        <v>212</v>
      </c>
      <c r="B15" s="70">
        <v>16</v>
      </c>
      <c r="C15" s="82">
        <f>ROUND(C16+C17,2)</f>
        <v>0</v>
      </c>
      <c r="D15" s="93">
        <f>ROUND(D16+D17,2)</f>
        <v>0</v>
      </c>
      <c r="E15" s="94"/>
      <c r="F15" s="94"/>
      <c r="G15" s="96"/>
    </row>
    <row r="16" spans="1:7" ht="18.75" customHeight="1">
      <c r="A16" s="73" t="s">
        <v>213</v>
      </c>
      <c r="B16" s="70">
        <v>17</v>
      </c>
      <c r="C16" s="81">
        <v>0</v>
      </c>
      <c r="D16" s="84">
        <v>0</v>
      </c>
      <c r="E16" s="84"/>
      <c r="F16" s="84"/>
      <c r="G16" s="67"/>
    </row>
    <row r="17" spans="1:7" ht="18.75" customHeight="1">
      <c r="A17" s="73" t="s">
        <v>214</v>
      </c>
      <c r="B17" s="70">
        <v>18</v>
      </c>
      <c r="C17" s="82">
        <f>ROUND(SUM(C18:C20),2)</f>
        <v>0</v>
      </c>
      <c r="D17" s="93">
        <f>ROUND(SUM(D18:D20),2)</f>
        <v>0</v>
      </c>
      <c r="E17" s="94"/>
      <c r="F17" s="94"/>
      <c r="G17" s="96"/>
    </row>
    <row r="18" spans="1:7" ht="18.75" customHeight="1">
      <c r="A18" s="73" t="s">
        <v>204</v>
      </c>
      <c r="B18" s="70">
        <v>19</v>
      </c>
      <c r="C18" s="81">
        <v>0</v>
      </c>
      <c r="D18" s="84">
        <v>0</v>
      </c>
      <c r="E18" s="84"/>
      <c r="F18" s="84"/>
      <c r="G18" s="67"/>
    </row>
    <row r="19" spans="1:7" ht="18.75" customHeight="1">
      <c r="A19" s="73" t="s">
        <v>205</v>
      </c>
      <c r="B19" s="70">
        <v>20</v>
      </c>
      <c r="C19" s="81">
        <v>0</v>
      </c>
      <c r="D19" s="66">
        <v>0</v>
      </c>
      <c r="E19" s="66"/>
      <c r="F19" s="66"/>
      <c r="G19" s="67"/>
    </row>
    <row r="20" spans="1:7" ht="18.75" customHeight="1">
      <c r="A20" s="73" t="s">
        <v>206</v>
      </c>
      <c r="B20" s="70">
        <v>21</v>
      </c>
      <c r="C20" s="81">
        <v>0</v>
      </c>
      <c r="D20" s="66">
        <v>0</v>
      </c>
      <c r="E20" s="66"/>
      <c r="F20" s="66"/>
      <c r="G20" s="67"/>
    </row>
    <row r="21" spans="1:7" ht="18.75" customHeight="1">
      <c r="A21" s="73" t="s">
        <v>215</v>
      </c>
      <c r="B21" s="70">
        <v>22</v>
      </c>
      <c r="C21" s="82">
        <f>ROUND(C22+C23,2)</f>
        <v>0</v>
      </c>
      <c r="D21" s="93">
        <f>ROUND(D22+D23,2)</f>
        <v>0</v>
      </c>
      <c r="E21" s="94"/>
      <c r="F21" s="94"/>
      <c r="G21" s="96"/>
    </row>
    <row r="22" spans="1:7" ht="18.75" customHeight="1">
      <c r="A22" s="73" t="s">
        <v>213</v>
      </c>
      <c r="B22" s="70">
        <v>23</v>
      </c>
      <c r="C22" s="81">
        <v>0</v>
      </c>
      <c r="D22" s="66">
        <v>0</v>
      </c>
      <c r="E22" s="66"/>
      <c r="F22" s="66"/>
      <c r="G22" s="67"/>
    </row>
    <row r="23" spans="1:7" ht="18.75" customHeight="1">
      <c r="A23" s="73" t="s">
        <v>214</v>
      </c>
      <c r="B23" s="70">
        <v>30</v>
      </c>
      <c r="C23" s="82">
        <f>ROUND(SUM(C24:C26),2)</f>
        <v>0</v>
      </c>
      <c r="D23" s="93">
        <f>ROUND(SUM(D24:D26),2)</f>
        <v>0</v>
      </c>
      <c r="E23" s="94"/>
      <c r="F23" s="94"/>
      <c r="G23" s="96"/>
    </row>
    <row r="24" spans="1:7" ht="18.75" customHeight="1">
      <c r="A24" s="73" t="s">
        <v>204</v>
      </c>
      <c r="B24" s="70">
        <v>40</v>
      </c>
      <c r="C24" s="81">
        <v>0</v>
      </c>
      <c r="D24" s="66">
        <v>0</v>
      </c>
      <c r="E24" s="66"/>
      <c r="F24" s="66"/>
      <c r="G24" s="67"/>
    </row>
    <row r="25" spans="1:7" ht="18.75" customHeight="1">
      <c r="A25" s="73" t="s">
        <v>205</v>
      </c>
      <c r="B25" s="70">
        <v>41</v>
      </c>
      <c r="C25" s="81">
        <v>0</v>
      </c>
      <c r="D25" s="66">
        <v>0</v>
      </c>
      <c r="E25" s="66"/>
      <c r="F25" s="66"/>
      <c r="G25" s="67"/>
    </row>
    <row r="26" spans="1:7" ht="18.75" customHeight="1">
      <c r="A26" s="73" t="s">
        <v>206</v>
      </c>
      <c r="B26" s="70">
        <v>45</v>
      </c>
      <c r="C26" s="81">
        <v>0</v>
      </c>
      <c r="D26" s="66">
        <v>0</v>
      </c>
      <c r="E26" s="66"/>
      <c r="F26" s="66"/>
      <c r="G26" s="67"/>
    </row>
    <row r="27" spans="1:7" ht="18.75" customHeight="1">
      <c r="A27" s="73" t="s">
        <v>216</v>
      </c>
      <c r="B27" s="70"/>
      <c r="C27" s="82">
        <f>ROUND(C28+C29,2)</f>
        <v>0</v>
      </c>
      <c r="D27" s="93">
        <f>ROUND(D28+D29,2)</f>
        <v>0</v>
      </c>
      <c r="E27" s="94"/>
      <c r="F27" s="94"/>
      <c r="G27" s="96"/>
    </row>
    <row r="28" spans="1:7" ht="18.75" customHeight="1">
      <c r="A28" s="73" t="s">
        <v>217</v>
      </c>
      <c r="B28" s="70">
        <v>46</v>
      </c>
      <c r="C28" s="81">
        <v>0</v>
      </c>
      <c r="D28" s="66">
        <v>0</v>
      </c>
      <c r="E28" s="66"/>
      <c r="F28" s="66"/>
      <c r="G28" s="67"/>
    </row>
    <row r="29" spans="1:7" ht="18.75" customHeight="1">
      <c r="A29" s="73" t="s">
        <v>218</v>
      </c>
      <c r="B29" s="70">
        <v>47</v>
      </c>
      <c r="C29" s="81">
        <v>0</v>
      </c>
      <c r="D29" s="66">
        <v>0</v>
      </c>
      <c r="E29" s="66"/>
      <c r="F29" s="66"/>
      <c r="G29" s="67"/>
    </row>
    <row r="30" spans="1:7" ht="18.75" customHeight="1">
      <c r="A30" s="73" t="s">
        <v>209</v>
      </c>
      <c r="B30" s="70"/>
      <c r="C30" s="70" t="s">
        <v>219</v>
      </c>
      <c r="D30" s="90" t="s">
        <v>198</v>
      </c>
      <c r="E30" s="71"/>
      <c r="F30" s="71"/>
      <c r="G30" s="72"/>
    </row>
    <row r="31" spans="1:7" ht="18.75" customHeight="1">
      <c r="A31" s="73" t="s">
        <v>220</v>
      </c>
      <c r="B31" s="70">
        <v>49</v>
      </c>
      <c r="C31" s="82">
        <f>ROUND(C32+C38,2)</f>
        <v>0</v>
      </c>
      <c r="D31" s="90" t="s">
        <v>221</v>
      </c>
      <c r="E31" s="71"/>
      <c r="F31" s="71"/>
      <c r="G31" s="72"/>
    </row>
    <row r="32" spans="1:7" ht="18.75" customHeight="1">
      <c r="A32" s="73" t="s">
        <v>200</v>
      </c>
      <c r="B32" s="70">
        <v>50</v>
      </c>
      <c r="C32" s="82">
        <f>ROUND(SUM(C33,C34),2)</f>
        <v>0</v>
      </c>
      <c r="D32" s="90" t="s">
        <v>221</v>
      </c>
      <c r="E32" s="71"/>
      <c r="F32" s="71"/>
      <c r="G32" s="72"/>
    </row>
    <row r="33" spans="1:7" ht="18.75" customHeight="1">
      <c r="A33" s="73" t="s">
        <v>201</v>
      </c>
      <c r="B33" s="70">
        <v>51</v>
      </c>
      <c r="C33" s="81">
        <v>0</v>
      </c>
      <c r="D33" s="90" t="s">
        <v>221</v>
      </c>
      <c r="E33" s="71"/>
      <c r="F33" s="71"/>
      <c r="G33" s="72"/>
    </row>
    <row r="34" spans="1:7" ht="18.75" customHeight="1">
      <c r="A34" s="73" t="s">
        <v>203</v>
      </c>
      <c r="B34" s="70">
        <v>52</v>
      </c>
      <c r="C34" s="82">
        <f>ROUND(SUM(C35:C37),2)</f>
        <v>0</v>
      </c>
      <c r="D34" s="90" t="s">
        <v>221</v>
      </c>
      <c r="E34" s="71"/>
      <c r="F34" s="71"/>
      <c r="G34" s="72"/>
    </row>
    <row r="35" spans="1:7" ht="18.75" customHeight="1">
      <c r="A35" s="73" t="s">
        <v>204</v>
      </c>
      <c r="B35" s="70">
        <v>53</v>
      </c>
      <c r="C35" s="81">
        <v>0</v>
      </c>
      <c r="D35" s="90" t="s">
        <v>221</v>
      </c>
      <c r="E35" s="71"/>
      <c r="F35" s="71"/>
      <c r="G35" s="72"/>
    </row>
    <row r="36" spans="1:7" ht="18.75" customHeight="1">
      <c r="A36" s="73" t="s">
        <v>205</v>
      </c>
      <c r="B36" s="70">
        <v>54</v>
      </c>
      <c r="C36" s="81">
        <v>0</v>
      </c>
      <c r="D36" s="90" t="s">
        <v>221</v>
      </c>
      <c r="E36" s="71"/>
      <c r="F36" s="71"/>
      <c r="G36" s="72"/>
    </row>
    <row r="37" spans="1:7" ht="18.75" customHeight="1">
      <c r="A37" s="73" t="s">
        <v>206</v>
      </c>
      <c r="B37" s="70">
        <v>55</v>
      </c>
      <c r="C37" s="81">
        <v>0</v>
      </c>
      <c r="D37" s="90" t="s">
        <v>221</v>
      </c>
      <c r="E37" s="71"/>
      <c r="F37" s="71"/>
      <c r="G37" s="72"/>
    </row>
    <row r="38" spans="1:7" ht="18.75" customHeight="1" thickBot="1">
      <c r="A38" s="97" t="s">
        <v>208</v>
      </c>
      <c r="B38" s="79">
        <v>56</v>
      </c>
      <c r="C38" s="98">
        <v>0</v>
      </c>
      <c r="D38" s="99" t="s">
        <v>221</v>
      </c>
      <c r="E38" s="100"/>
      <c r="F38" s="100"/>
      <c r="G38" s="101"/>
    </row>
  </sheetData>
  <protectedRanges>
    <protectedRange sqref="C33 C35:C38 C28:G29 C24:G26 C22:G22 C18:G20 C16:G16 C10:C13 C8" name="czbz可编辑区域"/>
  </protectedRanges>
  <mergeCells count="39">
    <mergeCell ref="D36:G36"/>
    <mergeCell ref="D37:G37"/>
    <mergeCell ref="D38:G38"/>
    <mergeCell ref="D30:G30"/>
    <mergeCell ref="D31:G31"/>
    <mergeCell ref="D32:G32"/>
    <mergeCell ref="D33:G33"/>
    <mergeCell ref="D34:G34"/>
    <mergeCell ref="D35:G35"/>
    <mergeCell ref="D24:G24"/>
    <mergeCell ref="D25:G25"/>
    <mergeCell ref="D26:G26"/>
    <mergeCell ref="D27:G27"/>
    <mergeCell ref="D28:G28"/>
    <mergeCell ref="D29:G29"/>
    <mergeCell ref="D18:G18"/>
    <mergeCell ref="D19:G19"/>
    <mergeCell ref="D20:G20"/>
    <mergeCell ref="D21:G21"/>
    <mergeCell ref="D22:G22"/>
    <mergeCell ref="D23:G23"/>
    <mergeCell ref="D12:G12"/>
    <mergeCell ref="D13:G13"/>
    <mergeCell ref="D14:G14"/>
    <mergeCell ref="D15:G15"/>
    <mergeCell ref="D16:G16"/>
    <mergeCell ref="D17:G17"/>
    <mergeCell ref="D6:G6"/>
    <mergeCell ref="D7:G7"/>
    <mergeCell ref="D8:G8"/>
    <mergeCell ref="D9:G9"/>
    <mergeCell ref="D10:G10"/>
    <mergeCell ref="D11:G11"/>
    <mergeCell ref="A1:G1"/>
    <mergeCell ref="E2:F2"/>
    <mergeCell ref="B3:C3"/>
    <mergeCell ref="E3:G3"/>
    <mergeCell ref="B4:C4"/>
    <mergeCell ref="D5:G5"/>
  </mergeCells>
  <phoneticPr fontId="2" type="noConversion"/>
  <dataValidations count="1">
    <dataValidation type="decimal" allowBlank="1" showInputMessage="1" showErrorMessage="1" sqref="D28:G29 C10:C13 C24:G26 C8 C16:G16 C18:G20 C22:G22 C28:C30 C33 C35:C38">
      <formula1>-9999999999999</formula1>
      <formula2>9999999999999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资产负债表</vt:lpstr>
      <vt:lpstr>收入费用总表</vt:lpstr>
      <vt:lpstr>医疗收入费用明细表</vt:lpstr>
      <vt:lpstr>现金流量表</vt:lpstr>
      <vt:lpstr>财政补助收支情况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2021-03-17T03:15:35Z</dcterms:modified>
</cp:coreProperties>
</file>